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физики2004" sheetId="1" r:id="rId1"/>
    <sheet name="физ04_автозачет" sheetId="2" r:id="rId2"/>
  </sheets>
  <definedNames>
    <definedName name="_xlnm._FilterDatabase" localSheetId="0" hidden="1">'физики2004'!$A$1:$T$74</definedName>
    <definedName name="_xlnm.Print_Titles" localSheetId="0">'физики2004'!$1:$1</definedName>
    <definedName name="_xlnm.Print_Area" localSheetId="0">'физики2004'!$A$1:$T$75</definedName>
  </definedNames>
  <calcPr fullCalcOnLoad="1"/>
</workbook>
</file>

<file path=xl/comments1.xml><?xml version="1.0" encoding="utf-8"?>
<comments xmlns="http://schemas.openxmlformats.org/spreadsheetml/2006/main">
  <authors>
    <author>Мезенцев</author>
  </authors>
  <commentList>
    <comment ref="G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тест "входной" "строение вселенной" 14 вопросов 16/02/2004</t>
        </r>
      </text>
    </comment>
    <comment ref="J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тест 1 "строение вселенной" 14 вопросов</t>
        </r>
      </text>
    </comment>
    <comment ref="R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19.04.2004, 21:45:34
фотография, отчет</t>
        </r>
      </text>
    </comment>
    <comment ref="M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P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фотография
</t>
        </r>
      </text>
    </comment>
    <comment ref="R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19.04.2004, 21:45:34
фотография, отчет</t>
        </r>
      </text>
    </comment>
    <comment ref="M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R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19.04.2004, 21:45:34
фотография, отчет</t>
        </r>
      </text>
    </comment>
    <comment ref="M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P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фотография</t>
        </r>
      </text>
    </comment>
    <comment ref="M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
- доп. полбалла за внимание и полбалла за активность, сообщение от 15.04.2004</t>
        </r>
      </text>
    </comment>
    <comment ref="E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19.04.2004, 21:45:34
фотография, отчет</t>
        </r>
      </text>
    </comment>
    <comment ref="M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P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фотография Иридиум</t>
        </r>
      </text>
    </comment>
    <comment ref="M1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R1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1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1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E1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R1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30.04.2004 - 13 из 14</t>
        </r>
      </text>
    </comment>
    <comment ref="E1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1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1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19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20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минус 1 балл,
было исправление</t>
        </r>
      </text>
    </comment>
    <comment ref="R20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R2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2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2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9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R9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2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2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R26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 тест2 13 из 14, слепая карта +</t>
        </r>
      </text>
    </comment>
    <comment ref="E3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3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R2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R3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R30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R3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2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40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4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фотография Иридиум 16.04.2004 + доп.вспышка, дизайн</t>
        </r>
      </text>
    </comment>
    <comment ref="M4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R50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4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4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6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59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60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R6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</t>
        </r>
      </text>
    </comment>
    <comment ref="E6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6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E6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
19.04.2004, 21:45:34
фотография, отчет</t>
        </r>
      </text>
    </comment>
    <comment ref="E6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66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66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E69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70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
+ Ir90 19/04/2004 21:45
19.04.2004, 21:45:34
фотография, отчет</t>
        </r>
      </text>
    </comment>
    <comment ref="E7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M7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E7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
19.04.2004, 21:45:34
фотография, отчет</t>
        </r>
      </text>
    </comment>
    <comment ref="M7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E7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</t>
        </r>
      </text>
    </comment>
    <comment ref="E6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16.04.2004, 22:15:46
19.04.2004, 21:45:34
фотография, отчет</t>
        </r>
      </text>
    </comment>
    <comment ref="M65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- доп.балл по вопросу 4 (магнитные поля Юпитера и Солнца)</t>
        </r>
      </text>
    </comment>
    <comment ref="E74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в т.ч. 34 16.04.04</t>
        </r>
      </text>
    </comment>
    <comment ref="R5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тест2 - 78,6%, зачтено 18.05.2004</t>
        </r>
      </text>
    </comment>
    <comment ref="R8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20.05.2004</t>
        </r>
      </text>
    </comment>
    <comment ref="R6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20.05.2004</t>
        </r>
      </text>
    </comment>
    <comment ref="R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20.05.2004, 21.05.04 зачтено</t>
        </r>
      </text>
    </comment>
    <comment ref="R11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20.05.2004
21.05.04, тест1 , СА,
зачтено</t>
        </r>
      </text>
    </comment>
    <comment ref="R3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 тест2 13 из 14, слепая карта +
2-й зачетный день 19.05. слабо по карте,
2.05.2004 зачетено
</t>
        </r>
      </text>
    </comment>
    <comment ref="R42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 тест2 12 из 14, слепая карта +
2-й зачетный день 19.05 - слабо по карте
20.05.04 зачтено</t>
        </r>
      </text>
    </comment>
    <comment ref="R4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попытка 19.05. - слабо по карте,
20.05.04 зачтено</t>
        </r>
      </text>
    </comment>
    <comment ref="R47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попытка 19.05. - слабо по карте,
20.05.04 зачтено</t>
        </r>
      </text>
    </comment>
    <comment ref="R49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1-й зачетный день 30.04.2004 тест2 12 из 14, слепая карта +
20.05.2004 зачтено</t>
        </r>
      </text>
    </comment>
    <comment ref="R33" authorId="0">
      <text>
        <r>
          <rPr>
            <b/>
            <sz val="8"/>
            <rFont val="Tahoma"/>
            <family val="0"/>
          </rPr>
          <t>Мезенцев:</t>
        </r>
        <r>
          <rPr>
            <sz val="8"/>
            <rFont val="Tahoma"/>
            <family val="0"/>
          </rPr>
          <t xml:space="preserve">
зачтено, по направлению 11.06.2004</t>
        </r>
      </text>
    </comment>
  </commentList>
</comments>
</file>

<file path=xl/sharedStrings.xml><?xml version="1.0" encoding="utf-8"?>
<sst xmlns="http://schemas.openxmlformats.org/spreadsheetml/2006/main" count="892" uniqueCount="118">
  <si>
    <t>020054</t>
  </si>
  <si>
    <t>071400</t>
  </si>
  <si>
    <t>21403</t>
  </si>
  <si>
    <t>+</t>
  </si>
  <si>
    <t>сдан</t>
  </si>
  <si>
    <t>++</t>
  </si>
  <si>
    <t>"автомат"</t>
  </si>
  <si>
    <t>зачтено</t>
  </si>
  <si>
    <t>020114</t>
  </si>
  <si>
    <t>220200</t>
  </si>
  <si>
    <t>21402</t>
  </si>
  <si>
    <t>020036</t>
  </si>
  <si>
    <t>011200</t>
  </si>
  <si>
    <t>21404</t>
  </si>
  <si>
    <t>020037</t>
  </si>
  <si>
    <t>с</t>
  </si>
  <si>
    <t>020091</t>
  </si>
  <si>
    <t>190900</t>
  </si>
  <si>
    <t>21406</t>
  </si>
  <si>
    <t>020040</t>
  </si>
  <si>
    <t>020131</t>
  </si>
  <si>
    <t>020042</t>
  </si>
  <si>
    <t>020043</t>
  </si>
  <si>
    <t>020171</t>
  </si>
  <si>
    <t>020118</t>
  </si>
  <si>
    <t>020119</t>
  </si>
  <si>
    <t>020120</t>
  </si>
  <si>
    <t>020065</t>
  </si>
  <si>
    <t>020038</t>
  </si>
  <si>
    <t>020090</t>
  </si>
  <si>
    <t>020127</t>
  </si>
  <si>
    <t>020179</t>
  </si>
  <si>
    <t>020133</t>
  </si>
  <si>
    <t>020136</t>
  </si>
  <si>
    <t>920130</t>
  </si>
  <si>
    <t>920030</t>
  </si>
  <si>
    <t>020079</t>
  </si>
  <si>
    <t>020111</t>
  </si>
  <si>
    <t>020084</t>
  </si>
  <si>
    <t>020034</t>
  </si>
  <si>
    <t>020088</t>
  </si>
  <si>
    <t>020183</t>
  </si>
  <si>
    <t>020030</t>
  </si>
  <si>
    <t>020053</t>
  </si>
  <si>
    <t>020035</t>
  </si>
  <si>
    <t>020039</t>
  </si>
  <si>
    <t>020001</t>
  </si>
  <si>
    <t>010400</t>
  </si>
  <si>
    <t>21401</t>
  </si>
  <si>
    <t>020068</t>
  </si>
  <si>
    <t>020101</t>
  </si>
  <si>
    <t>"слепая" карта</t>
  </si>
  <si>
    <t>020072</t>
  </si>
  <si>
    <t>120535</t>
  </si>
  <si>
    <t>REGNOM</t>
  </si>
  <si>
    <t>SPECIALN</t>
  </si>
  <si>
    <t>GRUPPA</t>
  </si>
  <si>
    <t>Irid</t>
  </si>
  <si>
    <t>eml</t>
  </si>
  <si>
    <t>тест0</t>
  </si>
  <si>
    <t>N_0</t>
  </si>
  <si>
    <t>тест0_%</t>
  </si>
  <si>
    <t>тест1</t>
  </si>
  <si>
    <t>тест1_%</t>
  </si>
  <si>
    <t>тест1_итог</t>
  </si>
  <si>
    <t>тест2</t>
  </si>
  <si>
    <t>тест2_%</t>
  </si>
  <si>
    <t>тест_итог</t>
  </si>
  <si>
    <t>актив_итог</t>
  </si>
  <si>
    <t>решение</t>
  </si>
  <si>
    <t>зачет</t>
  </si>
  <si>
    <t>12,+ и 12 в тесте 1: просто "хорошо"</t>
  </si>
  <si>
    <t>12,++: тоже "хорошо"</t>
  </si>
  <si>
    <t>13,+: "хорошо"</t>
  </si>
  <si>
    <t>14: "отлично" и "кому-то повезло"</t>
  </si>
  <si>
    <t>020050</t>
  </si>
  <si>
    <t>020051</t>
  </si>
  <si>
    <t>общие требования</t>
  </si>
  <si>
    <t>020107</t>
  </si>
  <si>
    <t>020027</t>
  </si>
  <si>
    <t>020006</t>
  </si>
  <si>
    <t>020112</t>
  </si>
  <si>
    <t>020115</t>
  </si>
  <si>
    <t>020103</t>
  </si>
  <si>
    <t>020060</t>
  </si>
  <si>
    <t>920052</t>
  </si>
  <si>
    <t>020033</t>
  </si>
  <si>
    <t>020062</t>
  </si>
  <si>
    <t>020121</t>
  </si>
  <si>
    <t>020009</t>
  </si>
  <si>
    <t>920013</t>
  </si>
  <si>
    <t>020125</t>
  </si>
  <si>
    <t>020172</t>
  </si>
  <si>
    <t>920018</t>
  </si>
  <si>
    <t>920111</t>
  </si>
  <si>
    <t>020016</t>
  </si>
  <si>
    <t>020017</t>
  </si>
  <si>
    <t>020047</t>
  </si>
  <si>
    <t>020105</t>
  </si>
  <si>
    <t>020070</t>
  </si>
  <si>
    <t>020071</t>
  </si>
  <si>
    <t>020020</t>
  </si>
  <si>
    <t>020137</t>
  </si>
  <si>
    <t>тест2+"слепая" карта</t>
  </si>
  <si>
    <t>020170</t>
  </si>
  <si>
    <t>920119</t>
  </si>
  <si>
    <t>920047</t>
  </si>
  <si>
    <t>020182</t>
  </si>
  <si>
    <t>дополнение</t>
  </si>
  <si>
    <t>920092</t>
  </si>
  <si>
    <t>сдан 30.04.04</t>
  </si>
  <si>
    <t>в/закрыт, н/а</t>
  </si>
  <si>
    <t>пересдан</t>
  </si>
  <si>
    <t>020057</t>
  </si>
  <si>
    <t>020075</t>
  </si>
  <si>
    <t>020048</t>
  </si>
  <si>
    <t>в группе</t>
  </si>
  <si>
    <t>контроль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</si>
</sst>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1" xfId="15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0" fontId="4" fillId="0" borderId="1" xfId="15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14" fontId="1" fillId="0" borderId="1" xfId="0" applyNumberFormat="1" applyFont="1" applyBorder="1" applyAlignment="1">
      <alignment horizontal="left"/>
    </xf>
    <xf numFmtId="0" fontId="4" fillId="0" borderId="1" xfId="15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2">
    <dxf>
      <font>
        <b/>
        <i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petrsu.ru/~amez/messages/ampa2004_2.htm" TargetMode="External" /><Relationship Id="rId2" Type="http://schemas.openxmlformats.org/officeDocument/2006/relationships/hyperlink" Target="http://web.petrsu.ru/~amez/messages/ampa2004_2.htm" TargetMode="External" /><Relationship Id="rId3" Type="http://schemas.openxmlformats.org/officeDocument/2006/relationships/hyperlink" Target="http://web.petrsu.ru/~amez/messages/ampa2004_2.htm" TargetMode="External" /><Relationship Id="rId4" Type="http://schemas.openxmlformats.org/officeDocument/2006/relationships/hyperlink" Target="http://web.petrsu.ru/~amez/messages/ampa2004_2.htm" TargetMode="External" /><Relationship Id="rId5" Type="http://schemas.openxmlformats.org/officeDocument/2006/relationships/hyperlink" Target="http://web.petrsu.ru/~amez/messages/ampa2004_2.htm" TargetMode="External" /><Relationship Id="rId6" Type="http://schemas.openxmlformats.org/officeDocument/2006/relationships/hyperlink" Target="http://web.petrsu.ru/~amez/messages/ampa2004_2.htm" TargetMode="External" /><Relationship Id="rId7" Type="http://schemas.openxmlformats.org/officeDocument/2006/relationships/hyperlink" Target="http://web.petrsu.ru/~amez/messages/ampa2004_2.htm" TargetMode="External" /><Relationship Id="rId8" Type="http://schemas.openxmlformats.org/officeDocument/2006/relationships/hyperlink" Target="http://web.petrsu.ru/~amez/messages/ampa2004_2.htm" TargetMode="External" /><Relationship Id="rId9" Type="http://schemas.openxmlformats.org/officeDocument/2006/relationships/hyperlink" Target="http://web.petrsu.ru/~amez/messages/ampa2004_2.htm" TargetMode="External" /><Relationship Id="rId10" Type="http://schemas.openxmlformats.org/officeDocument/2006/relationships/hyperlink" Target="http://web.petrsu.ru/~amez/messages/ampa2004_2.htm" TargetMode="External" /><Relationship Id="rId11" Type="http://schemas.openxmlformats.org/officeDocument/2006/relationships/hyperlink" Target="http://web.petrsu.ru/~amez/messages/ampa2004_2.htm" TargetMode="External" /><Relationship Id="rId12" Type="http://schemas.openxmlformats.org/officeDocument/2006/relationships/hyperlink" Target="http://web.petrsu.ru/~amez/messages/ampa2004_2.htm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workbookViewId="0" topLeftCell="A1">
      <pane xSplit="3" ySplit="1" topLeftCell="D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33" sqref="R33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6.125" style="0" customWidth="1"/>
    <col min="4" max="7" width="3.75390625" style="0" customWidth="1"/>
    <col min="8" max="8" width="3.75390625" style="0" hidden="1" customWidth="1"/>
    <col min="9" max="9" width="6.125" style="0" customWidth="1"/>
    <col min="10" max="10" width="4.125" style="0" customWidth="1"/>
    <col min="11" max="11" width="6.75390625" style="0" customWidth="1"/>
    <col min="12" max="12" width="6.75390625" style="25" customWidth="1"/>
    <col min="13" max="13" width="5.375" style="0" customWidth="1"/>
    <col min="14" max="14" width="6.75390625" style="0" customWidth="1"/>
    <col min="15" max="15" width="5.625" style="0" customWidth="1"/>
    <col min="16" max="16" width="4.125" style="0" customWidth="1"/>
    <col min="17" max="17" width="12.25390625" style="0" customWidth="1"/>
    <col min="18" max="18" width="6.00390625" style="0" customWidth="1"/>
    <col min="19" max="19" width="7.125" style="0" customWidth="1"/>
  </cols>
  <sheetData>
    <row r="1" spans="1:20" ht="12.75">
      <c r="A1" s="1" t="s">
        <v>54</v>
      </c>
      <c r="B1" s="1" t="s">
        <v>55</v>
      </c>
      <c r="C1" s="1" t="s">
        <v>56</v>
      </c>
      <c r="D1" s="2" t="s">
        <v>70</v>
      </c>
      <c r="E1" s="3" t="s">
        <v>57</v>
      </c>
      <c r="F1" s="3" t="s">
        <v>58</v>
      </c>
      <c r="G1" s="2" t="s">
        <v>59</v>
      </c>
      <c r="H1" s="2" t="s">
        <v>60</v>
      </c>
      <c r="I1" s="4" t="s">
        <v>61</v>
      </c>
      <c r="J1" s="2" t="s">
        <v>62</v>
      </c>
      <c r="K1" s="5" t="s">
        <v>63</v>
      </c>
      <c r="L1" s="22" t="s">
        <v>64</v>
      </c>
      <c r="M1" s="2" t="s">
        <v>65</v>
      </c>
      <c r="N1" s="2" t="s">
        <v>66</v>
      </c>
      <c r="O1" s="2" t="s">
        <v>67</v>
      </c>
      <c r="P1" s="2" t="s">
        <v>68</v>
      </c>
      <c r="Q1" s="2" t="s">
        <v>69</v>
      </c>
      <c r="R1" s="20" t="s">
        <v>108</v>
      </c>
      <c r="S1" s="2" t="s">
        <v>70</v>
      </c>
      <c r="T1" s="29" t="s">
        <v>116</v>
      </c>
    </row>
    <row r="2" spans="1:19" ht="12.75">
      <c r="A2" s="7" t="s">
        <v>46</v>
      </c>
      <c r="B2" s="7" t="s">
        <v>47</v>
      </c>
      <c r="C2" s="7" t="s">
        <v>48</v>
      </c>
      <c r="D2" s="8" t="s">
        <v>3</v>
      </c>
      <c r="E2" s="11"/>
      <c r="F2" s="11" t="s">
        <v>3</v>
      </c>
      <c r="G2" s="8">
        <v>7</v>
      </c>
      <c r="H2" s="8">
        <v>14</v>
      </c>
      <c r="I2" s="12">
        <f>G2/H2</f>
        <v>0.5</v>
      </c>
      <c r="J2" s="8">
        <v>13</v>
      </c>
      <c r="K2" s="12">
        <f>J2/H2</f>
        <v>0.9285714285714286</v>
      </c>
      <c r="L2" s="23">
        <f>K2</f>
        <v>0.9285714285714286</v>
      </c>
      <c r="M2" s="8">
        <v>12</v>
      </c>
      <c r="N2" s="12">
        <f>M2/H2</f>
        <v>0.8571428571428571</v>
      </c>
      <c r="O2" s="8" t="s">
        <v>4</v>
      </c>
      <c r="P2" s="8" t="s">
        <v>3</v>
      </c>
      <c r="Q2" s="8" t="s">
        <v>6</v>
      </c>
      <c r="R2" s="17"/>
      <c r="S2" s="8" t="s">
        <v>7</v>
      </c>
    </row>
    <row r="3" spans="1:19" ht="12.75">
      <c r="A3" s="7" t="s">
        <v>80</v>
      </c>
      <c r="B3" s="7" t="s">
        <v>47</v>
      </c>
      <c r="C3" s="7" t="s">
        <v>48</v>
      </c>
      <c r="D3" s="8" t="s">
        <v>3</v>
      </c>
      <c r="E3" s="9" t="s">
        <v>3</v>
      </c>
      <c r="F3" s="9"/>
      <c r="G3" s="8"/>
      <c r="H3" s="8">
        <v>14</v>
      </c>
      <c r="I3" s="8"/>
      <c r="J3" s="8">
        <v>12</v>
      </c>
      <c r="K3" s="12">
        <f>J3/H3</f>
        <v>0.8571428571428571</v>
      </c>
      <c r="L3" s="23">
        <f>K3</f>
        <v>0.8571428571428571</v>
      </c>
      <c r="M3" s="8">
        <v>11</v>
      </c>
      <c r="N3" s="12">
        <f>M3/H3</f>
        <v>0.7857142857142857</v>
      </c>
      <c r="O3" s="8" t="s">
        <v>4</v>
      </c>
      <c r="P3" s="8" t="s">
        <v>3</v>
      </c>
      <c r="Q3" s="15" t="s">
        <v>51</v>
      </c>
      <c r="R3" s="9" t="s">
        <v>3</v>
      </c>
      <c r="S3" s="8" t="s">
        <v>7</v>
      </c>
    </row>
    <row r="4" spans="1:19" ht="12.75">
      <c r="A4" s="7" t="s">
        <v>89</v>
      </c>
      <c r="B4" s="7" t="s">
        <v>47</v>
      </c>
      <c r="C4" s="7" t="s">
        <v>48</v>
      </c>
      <c r="D4" s="8" t="s">
        <v>15</v>
      </c>
      <c r="E4" s="9" t="s">
        <v>3</v>
      </c>
      <c r="F4" s="9"/>
      <c r="G4" s="8"/>
      <c r="H4" s="8">
        <v>14</v>
      </c>
      <c r="I4" s="8"/>
      <c r="J4" s="8">
        <v>13</v>
      </c>
      <c r="K4" s="12">
        <f>J4/H4</f>
        <v>0.9285714285714286</v>
      </c>
      <c r="L4" s="23">
        <f>K4</f>
        <v>0.9285714285714286</v>
      </c>
      <c r="M4" s="8">
        <v>11</v>
      </c>
      <c r="N4" s="12">
        <f>M4/H4</f>
        <v>0.7857142857142857</v>
      </c>
      <c r="O4" s="8" t="s">
        <v>4</v>
      </c>
      <c r="P4" s="8" t="s">
        <v>3</v>
      </c>
      <c r="Q4" s="15" t="s">
        <v>51</v>
      </c>
      <c r="R4" s="9" t="s">
        <v>3</v>
      </c>
      <c r="S4" s="8" t="s">
        <v>7</v>
      </c>
    </row>
    <row r="5" spans="1:19" ht="12.75">
      <c r="A5" s="7" t="s">
        <v>95</v>
      </c>
      <c r="B5" s="7" t="s">
        <v>47</v>
      </c>
      <c r="C5" s="7" t="s">
        <v>48</v>
      </c>
      <c r="D5" s="8" t="s">
        <v>3</v>
      </c>
      <c r="E5" s="11"/>
      <c r="F5" s="11"/>
      <c r="G5" s="8">
        <v>6</v>
      </c>
      <c r="H5" s="8">
        <v>14</v>
      </c>
      <c r="I5" s="12">
        <f>G5/H5</f>
        <v>0.42857142857142855</v>
      </c>
      <c r="J5" s="8"/>
      <c r="K5" s="8"/>
      <c r="L5" s="23">
        <f>I5</f>
        <v>0.42857142857142855</v>
      </c>
      <c r="M5" s="8"/>
      <c r="N5" s="8"/>
      <c r="O5" s="8"/>
      <c r="P5" s="8"/>
      <c r="Q5" s="14" t="s">
        <v>77</v>
      </c>
      <c r="R5" s="21"/>
      <c r="S5" s="8"/>
    </row>
    <row r="6" spans="1:19" ht="12.75">
      <c r="A6" s="7" t="s">
        <v>96</v>
      </c>
      <c r="B6" s="7" t="s">
        <v>47</v>
      </c>
      <c r="C6" s="7" t="s">
        <v>48</v>
      </c>
      <c r="D6" s="8" t="s">
        <v>3</v>
      </c>
      <c r="E6" s="11"/>
      <c r="F6" s="11"/>
      <c r="G6" s="8"/>
      <c r="H6" s="8">
        <v>14</v>
      </c>
      <c r="I6" s="10"/>
      <c r="J6" s="8">
        <v>10</v>
      </c>
      <c r="K6" s="12">
        <f>J6/H6</f>
        <v>0.7142857142857143</v>
      </c>
      <c r="L6" s="23">
        <f>K6</f>
        <v>0.7142857142857143</v>
      </c>
      <c r="M6" s="8"/>
      <c r="N6" s="8"/>
      <c r="O6" s="8"/>
      <c r="P6" s="8"/>
      <c r="Q6" s="14" t="s">
        <v>77</v>
      </c>
      <c r="R6" s="9" t="s">
        <v>3</v>
      </c>
      <c r="S6" s="8" t="s">
        <v>7</v>
      </c>
    </row>
    <row r="7" spans="1:19" ht="12.75">
      <c r="A7" s="7" t="s">
        <v>101</v>
      </c>
      <c r="B7" s="7" t="s">
        <v>47</v>
      </c>
      <c r="C7" s="7" t="s">
        <v>48</v>
      </c>
      <c r="D7" s="8" t="s">
        <v>3</v>
      </c>
      <c r="E7" s="9" t="s">
        <v>3</v>
      </c>
      <c r="F7" s="11"/>
      <c r="G7" s="8">
        <v>6</v>
      </c>
      <c r="H7" s="8">
        <v>14</v>
      </c>
      <c r="I7" s="12">
        <f>G7/H7</f>
        <v>0.42857142857142855</v>
      </c>
      <c r="J7" s="8"/>
      <c r="K7" s="8"/>
      <c r="L7" s="23">
        <f>I7</f>
        <v>0.42857142857142855</v>
      </c>
      <c r="M7" s="8">
        <v>11</v>
      </c>
      <c r="N7" s="12">
        <f>M7/H7</f>
        <v>0.7857142857142857</v>
      </c>
      <c r="O7" s="8" t="s">
        <v>4</v>
      </c>
      <c r="P7" s="8" t="s">
        <v>3</v>
      </c>
      <c r="Q7" s="15" t="s">
        <v>51</v>
      </c>
      <c r="R7" s="9" t="s">
        <v>3</v>
      </c>
      <c r="S7" s="8" t="s">
        <v>7</v>
      </c>
    </row>
    <row r="8" spans="1:20" ht="12.75">
      <c r="A8" s="7" t="s">
        <v>90</v>
      </c>
      <c r="B8" s="7" t="s">
        <v>47</v>
      </c>
      <c r="C8" s="7" t="s">
        <v>48</v>
      </c>
      <c r="D8" s="8" t="s">
        <v>15</v>
      </c>
      <c r="E8" s="9" t="s">
        <v>3</v>
      </c>
      <c r="F8" s="9"/>
      <c r="G8" s="8"/>
      <c r="H8" s="8">
        <v>14</v>
      </c>
      <c r="I8" s="8"/>
      <c r="J8" s="8">
        <v>11</v>
      </c>
      <c r="K8" s="12">
        <f>J8/H8</f>
        <v>0.7857142857142857</v>
      </c>
      <c r="L8" s="24"/>
      <c r="M8" s="8">
        <v>11</v>
      </c>
      <c r="N8" s="12">
        <f>M8/H8</f>
        <v>0.7857142857142857</v>
      </c>
      <c r="O8" s="8" t="s">
        <v>4</v>
      </c>
      <c r="P8" s="8" t="s">
        <v>3</v>
      </c>
      <c r="Q8" s="15" t="s">
        <v>51</v>
      </c>
      <c r="R8" s="9" t="s">
        <v>3</v>
      </c>
      <c r="S8" s="8" t="s">
        <v>7</v>
      </c>
      <c r="T8" s="8">
        <f>COUNTIF(S1:S8,"зачтено")</f>
        <v>6</v>
      </c>
    </row>
    <row r="9" spans="1:19" ht="12.75">
      <c r="A9" s="7" t="s">
        <v>50</v>
      </c>
      <c r="B9" s="7" t="s">
        <v>9</v>
      </c>
      <c r="C9" s="7" t="s">
        <v>10</v>
      </c>
      <c r="D9" s="8" t="s">
        <v>15</v>
      </c>
      <c r="E9" s="11"/>
      <c r="F9" s="11" t="s">
        <v>3</v>
      </c>
      <c r="G9" s="8"/>
      <c r="H9" s="8">
        <v>14</v>
      </c>
      <c r="I9" s="8"/>
      <c r="J9" s="8">
        <v>10</v>
      </c>
      <c r="K9" s="12">
        <f>J9/H9</f>
        <v>0.7142857142857143</v>
      </c>
      <c r="L9" s="23">
        <f>K9</f>
        <v>0.7142857142857143</v>
      </c>
      <c r="M9" s="8">
        <v>12</v>
      </c>
      <c r="N9" s="12">
        <f>M9/H9</f>
        <v>0.8571428571428571</v>
      </c>
      <c r="O9" s="8" t="s">
        <v>4</v>
      </c>
      <c r="P9" s="8" t="s">
        <v>3</v>
      </c>
      <c r="Q9" s="15" t="s">
        <v>51</v>
      </c>
      <c r="R9" s="9" t="s">
        <v>3</v>
      </c>
      <c r="S9" s="8" t="s">
        <v>7</v>
      </c>
    </row>
    <row r="10" spans="1:19" ht="12.75">
      <c r="A10" s="7" t="s">
        <v>83</v>
      </c>
      <c r="B10" s="7" t="s">
        <v>9</v>
      </c>
      <c r="C10" s="7" t="s">
        <v>10</v>
      </c>
      <c r="D10" s="8" t="s">
        <v>15</v>
      </c>
      <c r="E10" s="9"/>
      <c r="F10" s="9"/>
      <c r="G10" s="8"/>
      <c r="H10" s="8">
        <v>14</v>
      </c>
      <c r="I10" s="8"/>
      <c r="J10" s="8"/>
      <c r="K10" s="8"/>
      <c r="L10" s="24"/>
      <c r="M10" s="8"/>
      <c r="N10" s="8"/>
      <c r="O10" s="8"/>
      <c r="P10" s="8"/>
      <c r="Q10" s="8" t="s">
        <v>111</v>
      </c>
      <c r="R10" s="17"/>
      <c r="S10" s="8"/>
    </row>
    <row r="11" spans="1:19" ht="12.75">
      <c r="A11" s="7" t="s">
        <v>98</v>
      </c>
      <c r="B11" s="7" t="s">
        <v>9</v>
      </c>
      <c r="C11" s="7" t="s">
        <v>10</v>
      </c>
      <c r="D11" s="8" t="s">
        <v>3</v>
      </c>
      <c r="E11" s="11"/>
      <c r="F11" s="11" t="s">
        <v>3</v>
      </c>
      <c r="G11" s="8">
        <v>7</v>
      </c>
      <c r="H11" s="8">
        <v>14</v>
      </c>
      <c r="I11" s="12">
        <f>G11/H11</f>
        <v>0.5</v>
      </c>
      <c r="J11" s="8"/>
      <c r="K11" s="8"/>
      <c r="L11" s="23">
        <f>I11</f>
        <v>0.5</v>
      </c>
      <c r="M11" s="8"/>
      <c r="N11" s="8"/>
      <c r="O11" s="8"/>
      <c r="P11" s="8"/>
      <c r="Q11" s="14" t="s">
        <v>77</v>
      </c>
      <c r="R11" s="9" t="s">
        <v>3</v>
      </c>
      <c r="S11" s="8" t="s">
        <v>7</v>
      </c>
    </row>
    <row r="12" spans="1:19" ht="12.75">
      <c r="A12" s="7" t="s">
        <v>78</v>
      </c>
      <c r="B12" s="7" t="s">
        <v>9</v>
      </c>
      <c r="C12" s="7" t="s">
        <v>10</v>
      </c>
      <c r="D12" s="8" t="s">
        <v>3</v>
      </c>
      <c r="E12" s="11"/>
      <c r="F12" s="11"/>
      <c r="G12" s="8">
        <v>8</v>
      </c>
      <c r="H12" s="8">
        <v>14</v>
      </c>
      <c r="I12" s="12">
        <f>G12/H12</f>
        <v>0.5714285714285714</v>
      </c>
      <c r="J12" s="8">
        <v>10</v>
      </c>
      <c r="K12" s="12">
        <f>J12/H12</f>
        <v>0.7142857142857143</v>
      </c>
      <c r="L12" s="23">
        <f>K12</f>
        <v>0.7142857142857143</v>
      </c>
      <c r="M12" s="8">
        <v>13</v>
      </c>
      <c r="N12" s="12">
        <f>M12/H12</f>
        <v>0.9285714285714286</v>
      </c>
      <c r="O12" s="8" t="s">
        <v>4</v>
      </c>
      <c r="P12" s="8"/>
      <c r="Q12" s="15" t="s">
        <v>51</v>
      </c>
      <c r="R12" s="9" t="s">
        <v>3</v>
      </c>
      <c r="S12" s="8" t="s">
        <v>7</v>
      </c>
    </row>
    <row r="13" spans="1:19" ht="12.75">
      <c r="A13" s="7" t="s">
        <v>37</v>
      </c>
      <c r="B13" s="7" t="s">
        <v>9</v>
      </c>
      <c r="C13" s="7" t="s">
        <v>10</v>
      </c>
      <c r="D13" s="8" t="s">
        <v>3</v>
      </c>
      <c r="E13" s="11" t="s">
        <v>3</v>
      </c>
      <c r="F13" s="11" t="s">
        <v>3</v>
      </c>
      <c r="G13" s="8">
        <v>13</v>
      </c>
      <c r="H13" s="8">
        <v>14</v>
      </c>
      <c r="I13" s="12">
        <f>G13/H13</f>
        <v>0.9285714285714286</v>
      </c>
      <c r="J13" s="8">
        <v>11</v>
      </c>
      <c r="K13" s="12">
        <f>J13/H13</f>
        <v>0.7857142857142857</v>
      </c>
      <c r="L13" s="23">
        <f>I13</f>
        <v>0.9285714285714286</v>
      </c>
      <c r="M13" s="8">
        <v>12</v>
      </c>
      <c r="N13" s="12">
        <f>M13/H13</f>
        <v>0.8571428571428571</v>
      </c>
      <c r="O13" s="8" t="s">
        <v>4</v>
      </c>
      <c r="P13" s="13" t="s">
        <v>5</v>
      </c>
      <c r="Q13" s="8" t="s">
        <v>6</v>
      </c>
      <c r="R13" s="17"/>
      <c r="S13" s="8" t="s">
        <v>7</v>
      </c>
    </row>
    <row r="14" spans="1:19" ht="12.75">
      <c r="A14" s="7" t="s">
        <v>81</v>
      </c>
      <c r="B14" s="7" t="s">
        <v>9</v>
      </c>
      <c r="C14" s="7" t="s">
        <v>10</v>
      </c>
      <c r="D14" s="8" t="s">
        <v>3</v>
      </c>
      <c r="E14" s="11" t="s">
        <v>3</v>
      </c>
      <c r="F14" s="11"/>
      <c r="G14" s="8">
        <v>7</v>
      </c>
      <c r="H14" s="8">
        <v>14</v>
      </c>
      <c r="I14" s="12">
        <f>G14/H14</f>
        <v>0.5</v>
      </c>
      <c r="J14" s="8">
        <v>9</v>
      </c>
      <c r="K14" s="12">
        <f>J14/H14</f>
        <v>0.6428571428571429</v>
      </c>
      <c r="L14" s="23">
        <f>K14</f>
        <v>0.6428571428571429</v>
      </c>
      <c r="M14" s="8"/>
      <c r="N14" s="8"/>
      <c r="O14" s="8" t="s">
        <v>110</v>
      </c>
      <c r="P14" s="8" t="s">
        <v>3</v>
      </c>
      <c r="Q14" s="8" t="s">
        <v>65</v>
      </c>
      <c r="R14" s="9" t="s">
        <v>3</v>
      </c>
      <c r="S14" s="8" t="s">
        <v>7</v>
      </c>
    </row>
    <row r="15" spans="1:19" ht="12.75">
      <c r="A15" s="7" t="s">
        <v>8</v>
      </c>
      <c r="B15" s="7" t="s">
        <v>9</v>
      </c>
      <c r="C15" s="7" t="s">
        <v>10</v>
      </c>
      <c r="D15" s="8" t="s">
        <v>3</v>
      </c>
      <c r="E15" s="11" t="s">
        <v>3</v>
      </c>
      <c r="F15" s="11" t="s">
        <v>3</v>
      </c>
      <c r="G15" s="8"/>
      <c r="H15" s="8">
        <v>14</v>
      </c>
      <c r="I15" s="10"/>
      <c r="J15" s="8">
        <v>8</v>
      </c>
      <c r="K15" s="12">
        <f>J15/H15</f>
        <v>0.5714285714285714</v>
      </c>
      <c r="L15" s="23">
        <f>K15</f>
        <v>0.5714285714285714</v>
      </c>
      <c r="M15" s="8">
        <v>14</v>
      </c>
      <c r="N15" s="12">
        <f>M15/H15</f>
        <v>1</v>
      </c>
      <c r="O15" s="8" t="s">
        <v>4</v>
      </c>
      <c r="P15" s="13" t="s">
        <v>5</v>
      </c>
      <c r="Q15" s="8" t="s">
        <v>6</v>
      </c>
      <c r="R15" s="17"/>
      <c r="S15" s="8" t="s">
        <v>7</v>
      </c>
    </row>
    <row r="16" spans="1:19" ht="12.75">
      <c r="A16" s="7" t="s">
        <v>82</v>
      </c>
      <c r="B16" s="7" t="s">
        <v>9</v>
      </c>
      <c r="C16" s="7" t="s">
        <v>10</v>
      </c>
      <c r="D16" s="8" t="s">
        <v>15</v>
      </c>
      <c r="E16" s="9"/>
      <c r="F16" s="9"/>
      <c r="G16" s="8">
        <v>2</v>
      </c>
      <c r="H16" s="8">
        <v>14</v>
      </c>
      <c r="I16" s="12">
        <f>G16/H16</f>
        <v>0.14285714285714285</v>
      </c>
      <c r="J16" s="8"/>
      <c r="K16" s="8"/>
      <c r="L16" s="23">
        <f>I16</f>
        <v>0.14285714285714285</v>
      </c>
      <c r="M16" s="8"/>
      <c r="N16" s="8"/>
      <c r="O16" s="8"/>
      <c r="P16" s="8"/>
      <c r="Q16" s="8" t="s">
        <v>111</v>
      </c>
      <c r="R16" s="17"/>
      <c r="S16" s="8"/>
    </row>
    <row r="17" spans="1:19" ht="12.75">
      <c r="A17" s="7" t="s">
        <v>24</v>
      </c>
      <c r="B17" s="7" t="s">
        <v>9</v>
      </c>
      <c r="C17" s="7" t="s">
        <v>10</v>
      </c>
      <c r="D17" s="8" t="s">
        <v>3</v>
      </c>
      <c r="E17" s="11" t="s">
        <v>3</v>
      </c>
      <c r="F17" s="9"/>
      <c r="G17" s="8">
        <v>12</v>
      </c>
      <c r="H17" s="8">
        <v>14</v>
      </c>
      <c r="I17" s="12">
        <f>G17/H17</f>
        <v>0.8571428571428571</v>
      </c>
      <c r="J17" s="8">
        <v>9</v>
      </c>
      <c r="K17" s="12">
        <f>J17/H17</f>
        <v>0.6428571428571429</v>
      </c>
      <c r="L17" s="23">
        <f>I17</f>
        <v>0.8571428571428571</v>
      </c>
      <c r="M17" s="8">
        <v>13</v>
      </c>
      <c r="N17" s="12">
        <f aca="true" t="shared" si="0" ref="N17:N28">M17/H17</f>
        <v>0.9285714285714286</v>
      </c>
      <c r="O17" s="8" t="s">
        <v>4</v>
      </c>
      <c r="P17" s="8" t="s">
        <v>3</v>
      </c>
      <c r="Q17" s="8" t="s">
        <v>6</v>
      </c>
      <c r="R17" s="17"/>
      <c r="S17" s="8" t="s">
        <v>7</v>
      </c>
    </row>
    <row r="18" spans="1:19" ht="12.75">
      <c r="A18" s="7" t="s">
        <v>25</v>
      </c>
      <c r="B18" s="7" t="s">
        <v>9</v>
      </c>
      <c r="C18" s="7" t="s">
        <v>10</v>
      </c>
      <c r="D18" s="8" t="s">
        <v>3</v>
      </c>
      <c r="E18" s="11" t="s">
        <v>3</v>
      </c>
      <c r="F18" s="11" t="s">
        <v>3</v>
      </c>
      <c r="G18" s="8"/>
      <c r="H18" s="8">
        <v>14</v>
      </c>
      <c r="I18" s="10"/>
      <c r="J18" s="8"/>
      <c r="K18" s="8"/>
      <c r="L18" s="24"/>
      <c r="M18" s="8">
        <v>13</v>
      </c>
      <c r="N18" s="12">
        <f t="shared" si="0"/>
        <v>0.9285714285714286</v>
      </c>
      <c r="O18" s="8" t="s">
        <v>4</v>
      </c>
      <c r="P18" s="13" t="s">
        <v>5</v>
      </c>
      <c r="Q18" s="8" t="s">
        <v>6</v>
      </c>
      <c r="R18" s="17"/>
      <c r="S18" s="8" t="s">
        <v>7</v>
      </c>
    </row>
    <row r="19" spans="1:19" ht="12.75">
      <c r="A19" s="7" t="s">
        <v>26</v>
      </c>
      <c r="B19" s="7" t="s">
        <v>9</v>
      </c>
      <c r="C19" s="7" t="s">
        <v>10</v>
      </c>
      <c r="D19" s="8" t="s">
        <v>3</v>
      </c>
      <c r="E19" s="11" t="s">
        <v>3</v>
      </c>
      <c r="F19" s="11"/>
      <c r="G19" s="8"/>
      <c r="H19" s="8">
        <v>14</v>
      </c>
      <c r="I19" s="8"/>
      <c r="J19" s="8">
        <v>9</v>
      </c>
      <c r="K19" s="12">
        <f>J19/H19</f>
        <v>0.6428571428571429</v>
      </c>
      <c r="L19" s="23">
        <f>K19</f>
        <v>0.6428571428571429</v>
      </c>
      <c r="M19" s="8">
        <v>13</v>
      </c>
      <c r="N19" s="12">
        <f t="shared" si="0"/>
        <v>0.9285714285714286</v>
      </c>
      <c r="O19" s="8" t="s">
        <v>4</v>
      </c>
      <c r="P19" s="8" t="s">
        <v>3</v>
      </c>
      <c r="Q19" s="8" t="s">
        <v>6</v>
      </c>
      <c r="R19" s="17"/>
      <c r="S19" s="8" t="s">
        <v>7</v>
      </c>
    </row>
    <row r="20" spans="1:19" ht="12.75">
      <c r="A20" s="7" t="s">
        <v>88</v>
      </c>
      <c r="B20" s="7" t="s">
        <v>9</v>
      </c>
      <c r="C20" s="7" t="s">
        <v>10</v>
      </c>
      <c r="D20" s="8" t="s">
        <v>3</v>
      </c>
      <c r="E20" s="11"/>
      <c r="F20" s="11" t="s">
        <v>3</v>
      </c>
      <c r="G20" s="8">
        <v>9</v>
      </c>
      <c r="H20" s="8">
        <v>14</v>
      </c>
      <c r="I20" s="12">
        <f>G20/H20</f>
        <v>0.6428571428571429</v>
      </c>
      <c r="J20" s="8"/>
      <c r="K20" s="8"/>
      <c r="L20" s="23">
        <f>I20</f>
        <v>0.6428571428571429</v>
      </c>
      <c r="M20" s="8">
        <v>11</v>
      </c>
      <c r="N20" s="12">
        <f t="shared" si="0"/>
        <v>0.7857142857142857</v>
      </c>
      <c r="O20" s="8" t="s">
        <v>4</v>
      </c>
      <c r="P20" s="8"/>
      <c r="Q20" s="15" t="s">
        <v>51</v>
      </c>
      <c r="R20" s="9" t="s">
        <v>3</v>
      </c>
      <c r="S20" s="8" t="s">
        <v>7</v>
      </c>
    </row>
    <row r="21" spans="1:19" ht="12.75">
      <c r="A21" s="7" t="s">
        <v>91</v>
      </c>
      <c r="B21" s="7" t="s">
        <v>9</v>
      </c>
      <c r="C21" s="7" t="s">
        <v>10</v>
      </c>
      <c r="D21" s="8" t="s">
        <v>15</v>
      </c>
      <c r="E21" s="9"/>
      <c r="F21" s="9"/>
      <c r="G21" s="8"/>
      <c r="H21" s="8">
        <v>14</v>
      </c>
      <c r="I21" s="8"/>
      <c r="J21" s="8"/>
      <c r="K21" s="8"/>
      <c r="L21" s="24"/>
      <c r="M21" s="8">
        <v>12</v>
      </c>
      <c r="N21" s="12">
        <f t="shared" si="0"/>
        <v>0.8571428571428571</v>
      </c>
      <c r="O21" s="8" t="s">
        <v>4</v>
      </c>
      <c r="P21" s="8"/>
      <c r="Q21" s="15" t="s">
        <v>51</v>
      </c>
      <c r="R21" s="9" t="s">
        <v>3</v>
      </c>
      <c r="S21" s="8" t="s">
        <v>7</v>
      </c>
    </row>
    <row r="22" spans="1:19" ht="12.75">
      <c r="A22" s="7" t="s">
        <v>30</v>
      </c>
      <c r="B22" s="7" t="s">
        <v>9</v>
      </c>
      <c r="C22" s="7" t="s">
        <v>10</v>
      </c>
      <c r="D22" s="8" t="s">
        <v>3</v>
      </c>
      <c r="E22" s="11" t="s">
        <v>3</v>
      </c>
      <c r="F22" s="11" t="s">
        <v>3</v>
      </c>
      <c r="G22" s="8"/>
      <c r="H22" s="8">
        <v>14</v>
      </c>
      <c r="I22" s="10"/>
      <c r="J22" s="8">
        <v>8</v>
      </c>
      <c r="K22" s="12">
        <f>J22/H22</f>
        <v>0.5714285714285714</v>
      </c>
      <c r="L22" s="23">
        <f>K22</f>
        <v>0.5714285714285714</v>
      </c>
      <c r="M22" s="8">
        <v>13</v>
      </c>
      <c r="N22" s="12">
        <f t="shared" si="0"/>
        <v>0.9285714285714286</v>
      </c>
      <c r="O22" s="8" t="s">
        <v>4</v>
      </c>
      <c r="P22" s="13" t="s">
        <v>5</v>
      </c>
      <c r="Q22" s="8" t="s">
        <v>6</v>
      </c>
      <c r="R22" s="17"/>
      <c r="S22" s="8" t="s">
        <v>7</v>
      </c>
    </row>
    <row r="23" spans="1:19" ht="12.75">
      <c r="A23" s="7" t="s">
        <v>20</v>
      </c>
      <c r="B23" s="7" t="s">
        <v>9</v>
      </c>
      <c r="C23" s="7" t="s">
        <v>10</v>
      </c>
      <c r="D23" s="8" t="s">
        <v>3</v>
      </c>
      <c r="E23" s="11"/>
      <c r="F23" s="11" t="s">
        <v>3</v>
      </c>
      <c r="G23" s="8">
        <v>8</v>
      </c>
      <c r="H23" s="8">
        <v>14</v>
      </c>
      <c r="I23" s="12">
        <f>G23/H23</f>
        <v>0.5714285714285714</v>
      </c>
      <c r="J23" s="8">
        <v>10</v>
      </c>
      <c r="K23" s="12">
        <f>J23/H23</f>
        <v>0.7142857142857143</v>
      </c>
      <c r="L23" s="23">
        <f>K23</f>
        <v>0.7142857142857143</v>
      </c>
      <c r="M23" s="8">
        <v>14</v>
      </c>
      <c r="N23" s="12">
        <f t="shared" si="0"/>
        <v>1</v>
      </c>
      <c r="O23" s="8" t="s">
        <v>4</v>
      </c>
      <c r="P23" s="8" t="s">
        <v>3</v>
      </c>
      <c r="Q23" s="8" t="s">
        <v>6</v>
      </c>
      <c r="R23" s="17"/>
      <c r="S23" s="8" t="s">
        <v>7</v>
      </c>
    </row>
    <row r="24" spans="1:19" ht="12.75">
      <c r="A24" s="7" t="s">
        <v>32</v>
      </c>
      <c r="B24" s="7" t="s">
        <v>9</v>
      </c>
      <c r="C24" s="7" t="s">
        <v>10</v>
      </c>
      <c r="D24" s="8" t="s">
        <v>3</v>
      </c>
      <c r="E24" s="11" t="s">
        <v>3</v>
      </c>
      <c r="F24" s="11" t="s">
        <v>3</v>
      </c>
      <c r="G24" s="8">
        <v>11</v>
      </c>
      <c r="H24" s="8">
        <v>14</v>
      </c>
      <c r="I24" s="12">
        <f>G24/H24</f>
        <v>0.7857142857142857</v>
      </c>
      <c r="J24" s="8">
        <v>10</v>
      </c>
      <c r="K24" s="12">
        <f>J24/H24</f>
        <v>0.7142857142857143</v>
      </c>
      <c r="L24" s="23">
        <f>I24</f>
        <v>0.7857142857142857</v>
      </c>
      <c r="M24" s="8">
        <v>13</v>
      </c>
      <c r="N24" s="12">
        <f t="shared" si="0"/>
        <v>0.9285714285714286</v>
      </c>
      <c r="O24" s="8" t="s">
        <v>4</v>
      </c>
      <c r="P24" s="13" t="s">
        <v>5</v>
      </c>
      <c r="Q24" s="8" t="s">
        <v>6</v>
      </c>
      <c r="R24" s="17"/>
      <c r="S24" s="8" t="s">
        <v>7</v>
      </c>
    </row>
    <row r="25" spans="1:19" ht="12.75">
      <c r="A25" s="7" t="s">
        <v>33</v>
      </c>
      <c r="B25" s="7" t="s">
        <v>9</v>
      </c>
      <c r="C25" s="7" t="s">
        <v>10</v>
      </c>
      <c r="D25" s="8" t="s">
        <v>3</v>
      </c>
      <c r="E25" s="11" t="s">
        <v>3</v>
      </c>
      <c r="F25" s="9"/>
      <c r="G25" s="8">
        <v>10</v>
      </c>
      <c r="H25" s="8">
        <v>14</v>
      </c>
      <c r="I25" s="12">
        <f>G25/H25</f>
        <v>0.7142857142857143</v>
      </c>
      <c r="J25" s="8"/>
      <c r="K25" s="8"/>
      <c r="L25" s="23">
        <f>I25</f>
        <v>0.7142857142857143</v>
      </c>
      <c r="M25" s="8">
        <v>13</v>
      </c>
      <c r="N25" s="12">
        <f t="shared" si="0"/>
        <v>0.9285714285714286</v>
      </c>
      <c r="O25" s="8" t="s">
        <v>4</v>
      </c>
      <c r="P25" s="8" t="s">
        <v>3</v>
      </c>
      <c r="Q25" s="8" t="s">
        <v>6</v>
      </c>
      <c r="R25" s="17"/>
      <c r="S25" s="8" t="s">
        <v>7</v>
      </c>
    </row>
    <row r="26" spans="1:19" ht="12.75">
      <c r="A26" s="7" t="s">
        <v>102</v>
      </c>
      <c r="B26" s="7" t="s">
        <v>9</v>
      </c>
      <c r="C26" s="7" t="s">
        <v>10</v>
      </c>
      <c r="D26" s="8" t="s">
        <v>3</v>
      </c>
      <c r="E26" s="11"/>
      <c r="F26" s="11"/>
      <c r="G26" s="8"/>
      <c r="H26" s="8">
        <v>14</v>
      </c>
      <c r="I26" s="10"/>
      <c r="J26" s="8"/>
      <c r="K26" s="8"/>
      <c r="L26" s="24"/>
      <c r="M26" s="8">
        <v>10</v>
      </c>
      <c r="N26" s="12">
        <f t="shared" si="0"/>
        <v>0.7142857142857143</v>
      </c>
      <c r="O26" s="8" t="s">
        <v>112</v>
      </c>
      <c r="P26" s="8"/>
      <c r="Q26" s="8" t="s">
        <v>103</v>
      </c>
      <c r="R26" s="9" t="s">
        <v>3</v>
      </c>
      <c r="S26" s="8" t="s">
        <v>7</v>
      </c>
    </row>
    <row r="27" spans="1:19" ht="12.75">
      <c r="A27" s="7" t="s">
        <v>104</v>
      </c>
      <c r="B27" s="7" t="s">
        <v>9</v>
      </c>
      <c r="C27" s="7" t="s">
        <v>10</v>
      </c>
      <c r="D27" s="8" t="s">
        <v>15</v>
      </c>
      <c r="E27" s="9"/>
      <c r="F27" s="9"/>
      <c r="G27" s="8"/>
      <c r="H27" s="8">
        <v>14</v>
      </c>
      <c r="I27" s="8"/>
      <c r="J27" s="8"/>
      <c r="K27" s="8"/>
      <c r="L27" s="24"/>
      <c r="M27" s="8">
        <v>12</v>
      </c>
      <c r="N27" s="12">
        <f t="shared" si="0"/>
        <v>0.8571428571428571</v>
      </c>
      <c r="O27" s="8" t="s">
        <v>4</v>
      </c>
      <c r="P27" s="8"/>
      <c r="Q27" s="15" t="s">
        <v>51</v>
      </c>
      <c r="R27" s="9" t="s">
        <v>3</v>
      </c>
      <c r="S27" s="8" t="s">
        <v>7</v>
      </c>
    </row>
    <row r="28" spans="1:19" ht="12.75">
      <c r="A28" s="7" t="s">
        <v>23</v>
      </c>
      <c r="B28" s="7" t="s">
        <v>9</v>
      </c>
      <c r="C28" s="7" t="s">
        <v>10</v>
      </c>
      <c r="D28" s="8" t="s">
        <v>3</v>
      </c>
      <c r="E28" s="11" t="s">
        <v>3</v>
      </c>
      <c r="F28" s="11"/>
      <c r="G28" s="8">
        <v>11</v>
      </c>
      <c r="H28" s="8">
        <v>14</v>
      </c>
      <c r="I28" s="12">
        <f>G28/H28</f>
        <v>0.7857142857142857</v>
      </c>
      <c r="J28" s="8">
        <v>11</v>
      </c>
      <c r="K28" s="12">
        <f>J28/H28</f>
        <v>0.7857142857142857</v>
      </c>
      <c r="L28" s="23">
        <f>K28</f>
        <v>0.7857142857142857</v>
      </c>
      <c r="M28" s="8">
        <v>14</v>
      </c>
      <c r="N28" s="12">
        <f t="shared" si="0"/>
        <v>1</v>
      </c>
      <c r="O28" s="8" t="s">
        <v>4</v>
      </c>
      <c r="P28" s="8" t="s">
        <v>3</v>
      </c>
      <c r="Q28" s="8" t="s">
        <v>6</v>
      </c>
      <c r="R28" s="17"/>
      <c r="S28" s="8" t="s">
        <v>7</v>
      </c>
    </row>
    <row r="29" spans="1:19" ht="12.75">
      <c r="A29" s="7" t="s">
        <v>92</v>
      </c>
      <c r="B29" s="7" t="s">
        <v>9</v>
      </c>
      <c r="C29" s="7" t="s">
        <v>10</v>
      </c>
      <c r="D29" s="8" t="s">
        <v>3</v>
      </c>
      <c r="E29" s="11"/>
      <c r="F29" s="11"/>
      <c r="G29" s="8">
        <v>10</v>
      </c>
      <c r="H29" s="8">
        <v>14</v>
      </c>
      <c r="I29" s="12">
        <f>G29/H29</f>
        <v>0.7142857142857143</v>
      </c>
      <c r="J29" s="8"/>
      <c r="K29" s="8"/>
      <c r="L29" s="23">
        <f>I29</f>
        <v>0.7142857142857143</v>
      </c>
      <c r="M29" s="8"/>
      <c r="N29" s="8"/>
      <c r="O29" s="8"/>
      <c r="P29" s="8"/>
      <c r="Q29" s="14" t="s">
        <v>77</v>
      </c>
      <c r="R29" s="21"/>
      <c r="S29" s="8"/>
    </row>
    <row r="30" spans="1:19" ht="12.75">
      <c r="A30" s="7" t="s">
        <v>107</v>
      </c>
      <c r="B30" s="7" t="s">
        <v>9</v>
      </c>
      <c r="C30" s="7" t="s">
        <v>10</v>
      </c>
      <c r="D30" s="8" t="s">
        <v>3</v>
      </c>
      <c r="E30" s="11"/>
      <c r="F30" s="11"/>
      <c r="G30" s="8">
        <v>9</v>
      </c>
      <c r="H30" s="8">
        <v>14</v>
      </c>
      <c r="I30" s="12">
        <f>G30/H30</f>
        <v>0.6428571428571429</v>
      </c>
      <c r="J30" s="8">
        <v>13</v>
      </c>
      <c r="K30" s="12">
        <f>J30/H30</f>
        <v>0.9285714285714286</v>
      </c>
      <c r="L30" s="23">
        <f>K30</f>
        <v>0.9285714285714286</v>
      </c>
      <c r="M30" s="8">
        <v>12</v>
      </c>
      <c r="N30" s="12">
        <f>M30/H30</f>
        <v>0.8571428571428571</v>
      </c>
      <c r="O30" s="8" t="s">
        <v>4</v>
      </c>
      <c r="P30" s="8"/>
      <c r="Q30" s="15" t="s">
        <v>51</v>
      </c>
      <c r="R30" s="9" t="s">
        <v>3</v>
      </c>
      <c r="S30" s="8" t="s">
        <v>7</v>
      </c>
    </row>
    <row r="31" spans="1:19" ht="12.75">
      <c r="A31" s="7" t="s">
        <v>53</v>
      </c>
      <c r="B31" s="7" t="s">
        <v>9</v>
      </c>
      <c r="C31" s="7" t="s">
        <v>10</v>
      </c>
      <c r="D31" s="8" t="s">
        <v>3</v>
      </c>
      <c r="E31" s="11"/>
      <c r="F31" s="11" t="s">
        <v>3</v>
      </c>
      <c r="G31" s="8">
        <v>8</v>
      </c>
      <c r="H31" s="8">
        <v>14</v>
      </c>
      <c r="I31" s="12">
        <f>G31/H31</f>
        <v>0.5714285714285714</v>
      </c>
      <c r="J31" s="8">
        <v>10</v>
      </c>
      <c r="K31" s="12">
        <f>J31/H31</f>
        <v>0.7142857142857143</v>
      </c>
      <c r="L31" s="23">
        <f>K31</f>
        <v>0.7142857142857143</v>
      </c>
      <c r="M31" s="8">
        <v>12</v>
      </c>
      <c r="N31" s="12">
        <f>M31/H31</f>
        <v>0.8571428571428571</v>
      </c>
      <c r="O31" s="8" t="s">
        <v>4</v>
      </c>
      <c r="P31" s="8" t="s">
        <v>3</v>
      </c>
      <c r="Q31" s="15" t="s">
        <v>51</v>
      </c>
      <c r="R31" s="9" t="s">
        <v>3</v>
      </c>
      <c r="S31" s="8" t="s">
        <v>7</v>
      </c>
    </row>
    <row r="32" spans="1:19" ht="12.75">
      <c r="A32" s="7" t="s">
        <v>109</v>
      </c>
      <c r="B32" s="7" t="s">
        <v>9</v>
      </c>
      <c r="C32" s="7" t="s">
        <v>10</v>
      </c>
      <c r="D32" s="8"/>
      <c r="E32" s="9"/>
      <c r="F32" s="9"/>
      <c r="G32" s="8"/>
      <c r="H32" s="8">
        <v>14</v>
      </c>
      <c r="I32" s="8"/>
      <c r="J32" s="8"/>
      <c r="K32" s="8"/>
      <c r="L32" s="24"/>
      <c r="M32" s="8"/>
      <c r="N32" s="8"/>
      <c r="O32" s="8"/>
      <c r="P32" s="8"/>
      <c r="Q32" s="8"/>
      <c r="R32" s="17"/>
      <c r="S32" s="8"/>
    </row>
    <row r="33" spans="1:19" ht="12.75">
      <c r="A33" s="7" t="s">
        <v>94</v>
      </c>
      <c r="B33" s="7" t="s">
        <v>9</v>
      </c>
      <c r="C33" s="7" t="s">
        <v>10</v>
      </c>
      <c r="D33" s="8" t="s">
        <v>15</v>
      </c>
      <c r="E33" s="9"/>
      <c r="F33" s="9"/>
      <c r="G33" s="8"/>
      <c r="H33" s="8">
        <v>14</v>
      </c>
      <c r="I33" s="8"/>
      <c r="J33" s="8">
        <v>10</v>
      </c>
      <c r="K33" s="12">
        <f>J33/H33</f>
        <v>0.7142857142857143</v>
      </c>
      <c r="L33" s="23">
        <f>K33</f>
        <v>0.7142857142857143</v>
      </c>
      <c r="M33" s="8">
        <v>13</v>
      </c>
      <c r="N33" s="12">
        <f>M33/H33</f>
        <v>0.9285714285714286</v>
      </c>
      <c r="O33" s="8" t="s">
        <v>4</v>
      </c>
      <c r="P33" s="8"/>
      <c r="Q33" s="15" t="s">
        <v>51</v>
      </c>
      <c r="R33" s="9" t="s">
        <v>3</v>
      </c>
      <c r="S33" s="8"/>
    </row>
    <row r="34" spans="1:19" ht="12.75">
      <c r="A34" s="16" t="s">
        <v>105</v>
      </c>
      <c r="B34" s="16" t="s">
        <v>9</v>
      </c>
      <c r="C34" s="7" t="s">
        <v>10</v>
      </c>
      <c r="D34" s="8" t="s">
        <v>15</v>
      </c>
      <c r="E34" s="9"/>
      <c r="F34" s="9"/>
      <c r="G34" s="8"/>
      <c r="H34" s="8">
        <v>14</v>
      </c>
      <c r="I34" s="8"/>
      <c r="J34" s="8">
        <v>11</v>
      </c>
      <c r="K34" s="12">
        <f>J34/H34</f>
        <v>0.7857142857142857</v>
      </c>
      <c r="L34" s="23">
        <f>K34</f>
        <v>0.7857142857142857</v>
      </c>
      <c r="M34" s="8">
        <v>13</v>
      </c>
      <c r="N34" s="12">
        <f>M34/H34</f>
        <v>0.9285714285714286</v>
      </c>
      <c r="O34" s="8" t="s">
        <v>4</v>
      </c>
      <c r="P34" s="8"/>
      <c r="Q34" s="15" t="s">
        <v>51</v>
      </c>
      <c r="R34" s="9" t="s">
        <v>3</v>
      </c>
      <c r="S34" s="8" t="s">
        <v>7</v>
      </c>
    </row>
    <row r="35" spans="1:20" ht="12.75">
      <c r="A35" s="7" t="s">
        <v>34</v>
      </c>
      <c r="B35" s="7" t="s">
        <v>9</v>
      </c>
      <c r="C35" s="7" t="s">
        <v>10</v>
      </c>
      <c r="D35" s="8" t="s">
        <v>3</v>
      </c>
      <c r="E35" s="11" t="s">
        <v>3</v>
      </c>
      <c r="F35" s="11" t="s">
        <v>3</v>
      </c>
      <c r="G35" s="8">
        <v>10</v>
      </c>
      <c r="H35" s="8">
        <v>14</v>
      </c>
      <c r="I35" s="12">
        <f>G35/H35</f>
        <v>0.7142857142857143</v>
      </c>
      <c r="J35" s="8">
        <v>14</v>
      </c>
      <c r="K35" s="12">
        <f>J35/H35</f>
        <v>1</v>
      </c>
      <c r="L35" s="23">
        <f>K35</f>
        <v>1</v>
      </c>
      <c r="M35" s="8">
        <v>13</v>
      </c>
      <c r="N35" s="12">
        <f>M35/H35</f>
        <v>0.9285714285714286</v>
      </c>
      <c r="O35" s="8" t="s">
        <v>4</v>
      </c>
      <c r="P35" s="13" t="s">
        <v>5</v>
      </c>
      <c r="Q35" s="8" t="s">
        <v>6</v>
      </c>
      <c r="R35" s="17"/>
      <c r="S35" s="8" t="s">
        <v>7</v>
      </c>
      <c r="T35" s="8">
        <f>COUNTIF(S9:S35,"зачтено")</f>
        <v>22</v>
      </c>
    </row>
    <row r="36" spans="1:19" ht="12.75">
      <c r="A36" s="7" t="s">
        <v>97</v>
      </c>
      <c r="B36" s="7" t="s">
        <v>1</v>
      </c>
      <c r="C36" s="7" t="s">
        <v>2</v>
      </c>
      <c r="D36" s="8" t="s">
        <v>3</v>
      </c>
      <c r="E36" s="9"/>
      <c r="F36" s="9"/>
      <c r="G36" s="8"/>
      <c r="H36" s="8">
        <v>14</v>
      </c>
      <c r="I36" s="10"/>
      <c r="J36" s="8"/>
      <c r="K36" s="8"/>
      <c r="L36" s="24"/>
      <c r="M36" s="8"/>
      <c r="N36" s="8"/>
      <c r="O36" s="8"/>
      <c r="P36" s="8"/>
      <c r="Q36" s="8" t="s">
        <v>111</v>
      </c>
      <c r="R36" s="17"/>
      <c r="S36" s="8"/>
    </row>
    <row r="37" spans="1:19" ht="12.75">
      <c r="A37" s="7" t="s">
        <v>115</v>
      </c>
      <c r="B37" s="7" t="s">
        <v>1</v>
      </c>
      <c r="C37" s="7" t="s">
        <v>2</v>
      </c>
      <c r="D37" s="8"/>
      <c r="E37" s="9"/>
      <c r="F37" s="9"/>
      <c r="G37" s="8"/>
      <c r="H37" s="8">
        <v>14</v>
      </c>
      <c r="I37" s="8"/>
      <c r="J37" s="8"/>
      <c r="K37" s="8"/>
      <c r="L37" s="24"/>
      <c r="M37" s="8"/>
      <c r="N37" s="8"/>
      <c r="O37" s="8"/>
      <c r="P37" s="8"/>
      <c r="Q37" s="14" t="s">
        <v>77</v>
      </c>
      <c r="R37" s="9" t="s">
        <v>3</v>
      </c>
      <c r="S37" s="8" t="s">
        <v>7</v>
      </c>
    </row>
    <row r="38" spans="1:19" ht="12.75">
      <c r="A38" s="7" t="s">
        <v>75</v>
      </c>
      <c r="B38" s="7" t="s">
        <v>1</v>
      </c>
      <c r="C38" s="7" t="s">
        <v>2</v>
      </c>
      <c r="D38" s="8" t="s">
        <v>3</v>
      </c>
      <c r="E38" s="9"/>
      <c r="F38" s="9"/>
      <c r="G38" s="8"/>
      <c r="H38" s="8">
        <v>14</v>
      </c>
      <c r="I38" s="10"/>
      <c r="J38" s="8"/>
      <c r="K38" s="8"/>
      <c r="L38" s="24"/>
      <c r="M38" s="8"/>
      <c r="N38" s="8"/>
      <c r="O38" s="8"/>
      <c r="P38" s="8"/>
      <c r="Q38" s="8" t="s">
        <v>111</v>
      </c>
      <c r="R38" s="17"/>
      <c r="S38" s="8"/>
    </row>
    <row r="39" spans="1:19" ht="12.75">
      <c r="A39" s="7" t="s">
        <v>76</v>
      </c>
      <c r="B39" s="7" t="s">
        <v>1</v>
      </c>
      <c r="C39" s="7" t="s">
        <v>2</v>
      </c>
      <c r="D39" s="8" t="s">
        <v>3</v>
      </c>
      <c r="E39" s="9"/>
      <c r="F39" s="9"/>
      <c r="G39" s="8">
        <v>10</v>
      </c>
      <c r="H39" s="8">
        <v>14</v>
      </c>
      <c r="I39" s="12">
        <f>G39/H39</f>
        <v>0.7142857142857143</v>
      </c>
      <c r="J39" s="8"/>
      <c r="K39" s="8"/>
      <c r="L39" s="23">
        <f>I39</f>
        <v>0.7142857142857143</v>
      </c>
      <c r="M39" s="8"/>
      <c r="N39" s="8"/>
      <c r="O39" s="8"/>
      <c r="P39" s="8"/>
      <c r="Q39" s="14" t="s">
        <v>77</v>
      </c>
      <c r="R39" s="21"/>
      <c r="S39" s="8"/>
    </row>
    <row r="40" spans="1:19" ht="12.75">
      <c r="A40" s="7" t="s">
        <v>43</v>
      </c>
      <c r="B40" s="7" t="s">
        <v>1</v>
      </c>
      <c r="C40" s="7" t="s">
        <v>2</v>
      </c>
      <c r="D40" s="8" t="s">
        <v>3</v>
      </c>
      <c r="E40" s="11" t="s">
        <v>3</v>
      </c>
      <c r="F40" s="11"/>
      <c r="G40" s="8"/>
      <c r="H40" s="8">
        <v>14</v>
      </c>
      <c r="I40" s="10"/>
      <c r="J40" s="8">
        <v>12</v>
      </c>
      <c r="K40" s="12">
        <f>J40/H40</f>
        <v>0.8571428571428571</v>
      </c>
      <c r="L40" s="23">
        <f>K40</f>
        <v>0.8571428571428571</v>
      </c>
      <c r="M40" s="8">
        <v>12</v>
      </c>
      <c r="N40" s="12">
        <f>M40/H40</f>
        <v>0.8571428571428571</v>
      </c>
      <c r="O40" s="8" t="s">
        <v>4</v>
      </c>
      <c r="P40" s="8" t="s">
        <v>3</v>
      </c>
      <c r="Q40" s="8" t="s">
        <v>6</v>
      </c>
      <c r="R40" s="17"/>
      <c r="S40" s="8" t="s">
        <v>7</v>
      </c>
    </row>
    <row r="41" spans="1:19" ht="12.75">
      <c r="A41" s="7" t="s">
        <v>0</v>
      </c>
      <c r="B41" s="7" t="s">
        <v>1</v>
      </c>
      <c r="C41" s="7" t="s">
        <v>2</v>
      </c>
      <c r="D41" s="8" t="s">
        <v>3</v>
      </c>
      <c r="E41" s="11" t="s">
        <v>3</v>
      </c>
      <c r="F41" s="11" t="s">
        <v>3</v>
      </c>
      <c r="G41" s="8"/>
      <c r="H41" s="8">
        <v>14</v>
      </c>
      <c r="I41" s="8"/>
      <c r="J41" s="8">
        <v>14</v>
      </c>
      <c r="K41" s="12">
        <f>J41/H41</f>
        <v>1</v>
      </c>
      <c r="L41" s="23">
        <f>K41</f>
        <v>1</v>
      </c>
      <c r="M41" s="8">
        <v>14</v>
      </c>
      <c r="N41" s="12">
        <f>M41/H41</f>
        <v>1</v>
      </c>
      <c r="O41" s="8" t="s">
        <v>4</v>
      </c>
      <c r="P41" s="13" t="s">
        <v>5</v>
      </c>
      <c r="Q41" s="8" t="s">
        <v>6</v>
      </c>
      <c r="R41" s="17"/>
      <c r="S41" s="8" t="s">
        <v>7</v>
      </c>
    </row>
    <row r="42" spans="1:19" ht="12.75">
      <c r="A42" s="7" t="s">
        <v>113</v>
      </c>
      <c r="B42" s="7" t="s">
        <v>1</v>
      </c>
      <c r="C42" s="7" t="s">
        <v>2</v>
      </c>
      <c r="D42" s="8"/>
      <c r="E42" s="9"/>
      <c r="F42" s="9"/>
      <c r="G42" s="8"/>
      <c r="H42" s="8">
        <v>14</v>
      </c>
      <c r="I42" s="8"/>
      <c r="J42" s="8"/>
      <c r="K42" s="8"/>
      <c r="L42" s="24"/>
      <c r="M42" s="8"/>
      <c r="N42" s="8"/>
      <c r="O42" s="8"/>
      <c r="P42" s="8"/>
      <c r="Q42" s="14" t="s">
        <v>77</v>
      </c>
      <c r="R42" s="9" t="s">
        <v>3</v>
      </c>
      <c r="S42" s="8" t="s">
        <v>7</v>
      </c>
    </row>
    <row r="43" spans="1:19" ht="12.75">
      <c r="A43" s="7" t="s">
        <v>84</v>
      </c>
      <c r="B43" s="7" t="s">
        <v>1</v>
      </c>
      <c r="C43" s="7" t="s">
        <v>2</v>
      </c>
      <c r="D43" s="8" t="s">
        <v>15</v>
      </c>
      <c r="E43" s="9"/>
      <c r="F43" s="9"/>
      <c r="G43" s="8"/>
      <c r="H43" s="8">
        <v>14</v>
      </c>
      <c r="I43" s="8"/>
      <c r="J43" s="8">
        <v>10</v>
      </c>
      <c r="K43" s="12">
        <f>J43/H43</f>
        <v>0.7142857142857143</v>
      </c>
      <c r="L43" s="23">
        <f>K43</f>
        <v>0.7142857142857143</v>
      </c>
      <c r="M43" s="8">
        <v>12</v>
      </c>
      <c r="N43" s="12">
        <f>M43/H43</f>
        <v>0.8571428571428571</v>
      </c>
      <c r="O43" s="8" t="s">
        <v>4</v>
      </c>
      <c r="P43" s="8"/>
      <c r="Q43" s="15" t="s">
        <v>51</v>
      </c>
      <c r="R43" s="9" t="s">
        <v>3</v>
      </c>
      <c r="S43" s="8" t="s">
        <v>7</v>
      </c>
    </row>
    <row r="44" spans="1:19" ht="12.75">
      <c r="A44" s="7" t="s">
        <v>87</v>
      </c>
      <c r="B44" s="7" t="s">
        <v>1</v>
      </c>
      <c r="C44" s="7" t="s">
        <v>2</v>
      </c>
      <c r="D44" s="8" t="s">
        <v>3</v>
      </c>
      <c r="E44" s="11"/>
      <c r="F44" s="11"/>
      <c r="G44" s="8">
        <v>9</v>
      </c>
      <c r="H44" s="8">
        <v>14</v>
      </c>
      <c r="I44" s="12">
        <f>G44/H44</f>
        <v>0.6428571428571429</v>
      </c>
      <c r="J44" s="8"/>
      <c r="K44" s="8"/>
      <c r="L44" s="23">
        <f>I44</f>
        <v>0.6428571428571429</v>
      </c>
      <c r="M44" s="8"/>
      <c r="N44" s="8"/>
      <c r="O44" s="8"/>
      <c r="P44" s="8"/>
      <c r="Q44" s="14" t="s">
        <v>77</v>
      </c>
      <c r="R44" s="21"/>
      <c r="S44" s="8"/>
    </row>
    <row r="45" spans="1:19" ht="12.75">
      <c r="A45" s="7" t="s">
        <v>49</v>
      </c>
      <c r="B45" s="7" t="s">
        <v>1</v>
      </c>
      <c r="C45" s="7" t="s">
        <v>2</v>
      </c>
      <c r="D45" s="8" t="s">
        <v>3</v>
      </c>
      <c r="E45" s="11" t="s">
        <v>3</v>
      </c>
      <c r="F45" s="9"/>
      <c r="G45" s="8">
        <v>9</v>
      </c>
      <c r="H45" s="8">
        <v>14</v>
      </c>
      <c r="I45" s="12">
        <f>G45/H45</f>
        <v>0.6428571428571429</v>
      </c>
      <c r="J45" s="8">
        <v>12</v>
      </c>
      <c r="K45" s="12">
        <f>J45/H45</f>
        <v>0.8571428571428571</v>
      </c>
      <c r="L45" s="23">
        <f>K45</f>
        <v>0.8571428571428571</v>
      </c>
      <c r="M45" s="8">
        <v>12</v>
      </c>
      <c r="N45" s="12">
        <f>M45/H45</f>
        <v>0.8571428571428571</v>
      </c>
      <c r="O45" s="8" t="s">
        <v>4</v>
      </c>
      <c r="P45" s="8" t="s">
        <v>3</v>
      </c>
      <c r="Q45" s="8" t="s">
        <v>6</v>
      </c>
      <c r="R45" s="17"/>
      <c r="S45" s="8" t="s">
        <v>7</v>
      </c>
    </row>
    <row r="46" spans="1:19" ht="12.75">
      <c r="A46" s="7" t="s">
        <v>99</v>
      </c>
      <c r="B46" s="7" t="s">
        <v>1</v>
      </c>
      <c r="C46" s="7" t="s">
        <v>2</v>
      </c>
      <c r="D46" s="8" t="s">
        <v>3</v>
      </c>
      <c r="E46" s="9"/>
      <c r="F46" s="9"/>
      <c r="G46" s="8">
        <v>8</v>
      </c>
      <c r="H46" s="8">
        <v>14</v>
      </c>
      <c r="I46" s="12">
        <f>G46/H46</f>
        <v>0.5714285714285714</v>
      </c>
      <c r="J46" s="8"/>
      <c r="K46" s="8"/>
      <c r="L46" s="23">
        <f>I46</f>
        <v>0.5714285714285714</v>
      </c>
      <c r="M46" s="8"/>
      <c r="N46" s="8"/>
      <c r="O46" s="8"/>
      <c r="P46" s="8"/>
      <c r="Q46" s="14" t="s">
        <v>77</v>
      </c>
      <c r="R46" s="21"/>
      <c r="S46" s="8"/>
    </row>
    <row r="47" spans="1:19" ht="12.75">
      <c r="A47" s="7" t="s">
        <v>100</v>
      </c>
      <c r="B47" s="7" t="s">
        <v>1</v>
      </c>
      <c r="C47" s="7" t="s">
        <v>2</v>
      </c>
      <c r="D47" s="8" t="s">
        <v>15</v>
      </c>
      <c r="E47" s="9"/>
      <c r="F47" s="9"/>
      <c r="G47" s="8"/>
      <c r="H47" s="8">
        <v>14</v>
      </c>
      <c r="I47" s="8"/>
      <c r="J47" s="8"/>
      <c r="K47" s="8"/>
      <c r="L47" s="24"/>
      <c r="M47" s="8">
        <v>12</v>
      </c>
      <c r="N47" s="12">
        <f>M47/H47</f>
        <v>0.8571428571428571</v>
      </c>
      <c r="O47" s="8" t="s">
        <v>4</v>
      </c>
      <c r="P47" s="8"/>
      <c r="Q47" s="15" t="s">
        <v>51</v>
      </c>
      <c r="R47" s="9" t="s">
        <v>3</v>
      </c>
      <c r="S47" s="8" t="s">
        <v>7</v>
      </c>
    </row>
    <row r="48" spans="1:19" ht="12.75">
      <c r="A48" s="7" t="s">
        <v>52</v>
      </c>
      <c r="B48" s="7" t="s">
        <v>1</v>
      </c>
      <c r="C48" s="7" t="s">
        <v>2</v>
      </c>
      <c r="D48" s="8" t="s">
        <v>15</v>
      </c>
      <c r="E48" s="11" t="s">
        <v>3</v>
      </c>
      <c r="F48" s="9"/>
      <c r="G48" s="8">
        <v>6</v>
      </c>
      <c r="H48" s="8">
        <v>14</v>
      </c>
      <c r="I48" s="12">
        <f>G48/H48</f>
        <v>0.42857142857142855</v>
      </c>
      <c r="J48" s="8">
        <v>12</v>
      </c>
      <c r="K48" s="12">
        <f>J48/H48</f>
        <v>0.8571428571428571</v>
      </c>
      <c r="L48" s="23">
        <f>K48</f>
        <v>0.8571428571428571</v>
      </c>
      <c r="M48" s="8">
        <v>12</v>
      </c>
      <c r="N48" s="12">
        <f>M48/H48</f>
        <v>0.8571428571428571</v>
      </c>
      <c r="O48" s="8" t="s">
        <v>4</v>
      </c>
      <c r="P48" s="8" t="s">
        <v>3</v>
      </c>
      <c r="Q48" s="8" t="s">
        <v>6</v>
      </c>
      <c r="R48" s="17"/>
      <c r="S48" s="8" t="s">
        <v>7</v>
      </c>
    </row>
    <row r="49" spans="1:19" ht="12.75">
      <c r="A49" s="7" t="s">
        <v>114</v>
      </c>
      <c r="B49" s="7" t="s">
        <v>1</v>
      </c>
      <c r="C49" s="7" t="s">
        <v>2</v>
      </c>
      <c r="D49" s="8"/>
      <c r="E49" s="9"/>
      <c r="F49" s="9"/>
      <c r="G49" s="8"/>
      <c r="H49" s="8">
        <v>14</v>
      </c>
      <c r="I49" s="8"/>
      <c r="J49" s="8"/>
      <c r="K49" s="8"/>
      <c r="L49" s="24"/>
      <c r="M49" s="8"/>
      <c r="N49" s="8"/>
      <c r="O49" s="8"/>
      <c r="P49" s="8"/>
      <c r="Q49" s="14" t="s">
        <v>77</v>
      </c>
      <c r="R49" s="9" t="s">
        <v>3</v>
      </c>
      <c r="S49" s="8" t="s">
        <v>7</v>
      </c>
    </row>
    <row r="50" spans="1:20" ht="12.75">
      <c r="A50" s="7" t="s">
        <v>85</v>
      </c>
      <c r="B50" s="7" t="s">
        <v>1</v>
      </c>
      <c r="C50" s="7" t="s">
        <v>2</v>
      </c>
      <c r="D50" s="8" t="s">
        <v>15</v>
      </c>
      <c r="E50" s="9"/>
      <c r="F50" s="9"/>
      <c r="G50" s="8"/>
      <c r="H50" s="8">
        <v>14</v>
      </c>
      <c r="I50" s="8"/>
      <c r="J50" s="8"/>
      <c r="K50" s="8"/>
      <c r="L50" s="24"/>
      <c r="M50" s="8">
        <v>13</v>
      </c>
      <c r="N50" s="12">
        <f>M50/H50</f>
        <v>0.9285714285714286</v>
      </c>
      <c r="O50" s="8" t="s">
        <v>4</v>
      </c>
      <c r="P50" s="8"/>
      <c r="Q50" s="15" t="s">
        <v>51</v>
      </c>
      <c r="R50" s="9" t="s">
        <v>3</v>
      </c>
      <c r="S50" s="8" t="s">
        <v>7</v>
      </c>
      <c r="T50" s="8">
        <f>COUNTIF(S36:S50,"зачтено")</f>
        <v>10</v>
      </c>
    </row>
    <row r="51" spans="1:19" ht="12.75">
      <c r="A51" s="7" t="s">
        <v>86</v>
      </c>
      <c r="B51" s="7" t="s">
        <v>12</v>
      </c>
      <c r="C51" s="7" t="s">
        <v>13</v>
      </c>
      <c r="D51" s="8" t="s">
        <v>15</v>
      </c>
      <c r="E51" s="9"/>
      <c r="F51" s="9"/>
      <c r="G51" s="8"/>
      <c r="H51" s="8">
        <v>14</v>
      </c>
      <c r="I51" s="8"/>
      <c r="J51" s="8">
        <v>14</v>
      </c>
      <c r="K51" s="12">
        <f aca="true" t="shared" si="1" ref="K51:K57">J51/H51</f>
        <v>1</v>
      </c>
      <c r="L51" s="23">
        <f aca="true" t="shared" si="2" ref="L51:L61">K51</f>
        <v>1</v>
      </c>
      <c r="M51" s="8"/>
      <c r="N51" s="8"/>
      <c r="O51" s="8"/>
      <c r="P51" s="8"/>
      <c r="Q51" s="14" t="s">
        <v>77</v>
      </c>
      <c r="R51" s="11" t="s">
        <v>3</v>
      </c>
      <c r="S51" s="8" t="s">
        <v>7</v>
      </c>
    </row>
    <row r="52" spans="1:19" ht="12.75">
      <c r="A52" s="7" t="s">
        <v>39</v>
      </c>
      <c r="B52" s="7" t="s">
        <v>12</v>
      </c>
      <c r="C52" s="7" t="s">
        <v>13</v>
      </c>
      <c r="D52" s="8" t="s">
        <v>3</v>
      </c>
      <c r="E52" s="11" t="s">
        <v>3</v>
      </c>
      <c r="F52" s="11" t="s">
        <v>3</v>
      </c>
      <c r="G52" s="8"/>
      <c r="H52" s="8">
        <v>14</v>
      </c>
      <c r="I52" s="10"/>
      <c r="J52" s="8">
        <v>13</v>
      </c>
      <c r="K52" s="12">
        <f t="shared" si="1"/>
        <v>0.9285714285714286</v>
      </c>
      <c r="L52" s="23">
        <f t="shared" si="2"/>
        <v>0.9285714285714286</v>
      </c>
      <c r="M52" s="8">
        <v>12</v>
      </c>
      <c r="N52" s="12">
        <f aca="true" t="shared" si="3" ref="N52:N60">M52/H52</f>
        <v>0.8571428571428571</v>
      </c>
      <c r="O52" s="8" t="s">
        <v>4</v>
      </c>
      <c r="P52" s="13" t="s">
        <v>5</v>
      </c>
      <c r="Q52" s="8" t="s">
        <v>6</v>
      </c>
      <c r="R52" s="17"/>
      <c r="S52" s="8" t="s">
        <v>7</v>
      </c>
    </row>
    <row r="53" spans="1:19" ht="12.75">
      <c r="A53" s="7" t="s">
        <v>44</v>
      </c>
      <c r="B53" s="7" t="s">
        <v>12</v>
      </c>
      <c r="C53" s="7" t="s">
        <v>13</v>
      </c>
      <c r="D53" s="8" t="s">
        <v>15</v>
      </c>
      <c r="E53" s="11" t="s">
        <v>3</v>
      </c>
      <c r="F53" s="11"/>
      <c r="G53" s="8">
        <v>9</v>
      </c>
      <c r="H53" s="8">
        <v>14</v>
      </c>
      <c r="I53" s="12">
        <f>G53/H53</f>
        <v>0.6428571428571429</v>
      </c>
      <c r="J53" s="8">
        <v>13</v>
      </c>
      <c r="K53" s="12">
        <f t="shared" si="1"/>
        <v>0.9285714285714286</v>
      </c>
      <c r="L53" s="23">
        <f t="shared" si="2"/>
        <v>0.9285714285714286</v>
      </c>
      <c r="M53" s="8">
        <v>12</v>
      </c>
      <c r="N53" s="12">
        <f t="shared" si="3"/>
        <v>0.8571428571428571</v>
      </c>
      <c r="O53" s="8" t="s">
        <v>4</v>
      </c>
      <c r="P53" s="8" t="s">
        <v>3</v>
      </c>
      <c r="Q53" s="8" t="s">
        <v>6</v>
      </c>
      <c r="R53" s="17"/>
      <c r="S53" s="8" t="s">
        <v>7</v>
      </c>
    </row>
    <row r="54" spans="1:19" ht="12.75">
      <c r="A54" s="7" t="s">
        <v>11</v>
      </c>
      <c r="B54" s="7" t="s">
        <v>12</v>
      </c>
      <c r="C54" s="7" t="s">
        <v>13</v>
      </c>
      <c r="D54" s="8" t="s">
        <v>3</v>
      </c>
      <c r="E54" s="11" t="s">
        <v>3</v>
      </c>
      <c r="F54" s="11"/>
      <c r="G54" s="8"/>
      <c r="H54" s="8">
        <v>14</v>
      </c>
      <c r="I54" s="8"/>
      <c r="J54" s="8">
        <v>13</v>
      </c>
      <c r="K54" s="12">
        <f t="shared" si="1"/>
        <v>0.9285714285714286</v>
      </c>
      <c r="L54" s="23">
        <f t="shared" si="2"/>
        <v>0.9285714285714286</v>
      </c>
      <c r="M54" s="8">
        <v>14</v>
      </c>
      <c r="N54" s="12">
        <f t="shared" si="3"/>
        <v>1</v>
      </c>
      <c r="O54" s="8" t="s">
        <v>4</v>
      </c>
      <c r="P54" s="8" t="s">
        <v>3</v>
      </c>
      <c r="Q54" s="8" t="s">
        <v>6</v>
      </c>
      <c r="R54" s="17"/>
      <c r="S54" s="8" t="s">
        <v>7</v>
      </c>
    </row>
    <row r="55" spans="1:19" ht="12.75">
      <c r="A55" s="7" t="s">
        <v>14</v>
      </c>
      <c r="B55" s="7" t="s">
        <v>12</v>
      </c>
      <c r="C55" s="7" t="s">
        <v>13</v>
      </c>
      <c r="D55" s="8" t="s">
        <v>15</v>
      </c>
      <c r="E55" s="11" t="s">
        <v>3</v>
      </c>
      <c r="F55" s="9"/>
      <c r="G55" s="8"/>
      <c r="H55" s="8">
        <v>14</v>
      </c>
      <c r="I55" s="8"/>
      <c r="J55" s="8">
        <v>13</v>
      </c>
      <c r="K55" s="12">
        <f t="shared" si="1"/>
        <v>0.9285714285714286</v>
      </c>
      <c r="L55" s="23">
        <f t="shared" si="2"/>
        <v>0.9285714285714286</v>
      </c>
      <c r="M55" s="8">
        <v>14</v>
      </c>
      <c r="N55" s="12">
        <f t="shared" si="3"/>
        <v>1</v>
      </c>
      <c r="O55" s="8" t="s">
        <v>4</v>
      </c>
      <c r="P55" s="8" t="s">
        <v>3</v>
      </c>
      <c r="Q55" s="8" t="s">
        <v>6</v>
      </c>
      <c r="R55" s="17"/>
      <c r="S55" s="8" t="s">
        <v>7</v>
      </c>
    </row>
    <row r="56" spans="1:19" ht="12.75">
      <c r="A56" s="7" t="s">
        <v>28</v>
      </c>
      <c r="B56" s="7" t="s">
        <v>12</v>
      </c>
      <c r="C56" s="7" t="s">
        <v>13</v>
      </c>
      <c r="D56" s="8" t="s">
        <v>15</v>
      </c>
      <c r="E56" s="11" t="s">
        <v>3</v>
      </c>
      <c r="F56" s="9"/>
      <c r="G56" s="8"/>
      <c r="H56" s="8">
        <v>14</v>
      </c>
      <c r="I56" s="8"/>
      <c r="J56" s="8">
        <v>14</v>
      </c>
      <c r="K56" s="12">
        <f t="shared" si="1"/>
        <v>1</v>
      </c>
      <c r="L56" s="23">
        <f t="shared" si="2"/>
        <v>1</v>
      </c>
      <c r="M56" s="8">
        <v>13</v>
      </c>
      <c r="N56" s="12">
        <f t="shared" si="3"/>
        <v>0.9285714285714286</v>
      </c>
      <c r="O56" s="8" t="s">
        <v>4</v>
      </c>
      <c r="P56" s="8" t="s">
        <v>3</v>
      </c>
      <c r="Q56" s="8" t="s">
        <v>6</v>
      </c>
      <c r="R56" s="17"/>
      <c r="S56" s="8" t="s">
        <v>7</v>
      </c>
    </row>
    <row r="57" spans="1:19" ht="12.75">
      <c r="A57" s="7" t="s">
        <v>45</v>
      </c>
      <c r="B57" s="7" t="s">
        <v>12</v>
      </c>
      <c r="C57" s="7" t="s">
        <v>13</v>
      </c>
      <c r="D57" s="8" t="s">
        <v>15</v>
      </c>
      <c r="E57" s="11" t="s">
        <v>3</v>
      </c>
      <c r="F57" s="9"/>
      <c r="G57" s="8"/>
      <c r="H57" s="8">
        <v>14</v>
      </c>
      <c r="I57" s="8"/>
      <c r="J57" s="8">
        <v>13</v>
      </c>
      <c r="K57" s="12">
        <f t="shared" si="1"/>
        <v>0.9285714285714286</v>
      </c>
      <c r="L57" s="23">
        <f t="shared" si="2"/>
        <v>0.9285714285714286</v>
      </c>
      <c r="M57" s="8">
        <v>12</v>
      </c>
      <c r="N57" s="12">
        <f t="shared" si="3"/>
        <v>0.8571428571428571</v>
      </c>
      <c r="O57" s="8" t="s">
        <v>4</v>
      </c>
      <c r="P57" s="8" t="s">
        <v>3</v>
      </c>
      <c r="Q57" s="8" t="s">
        <v>6</v>
      </c>
      <c r="R57" s="17"/>
      <c r="S57" s="8" t="s">
        <v>7</v>
      </c>
    </row>
    <row r="58" spans="1:19" ht="12.75">
      <c r="A58" s="7" t="s">
        <v>19</v>
      </c>
      <c r="B58" s="7" t="s">
        <v>12</v>
      </c>
      <c r="C58" s="7" t="s">
        <v>13</v>
      </c>
      <c r="D58" s="8" t="s">
        <v>15</v>
      </c>
      <c r="E58" s="11" t="s">
        <v>3</v>
      </c>
      <c r="F58" s="9"/>
      <c r="G58" s="8"/>
      <c r="H58" s="8">
        <v>14</v>
      </c>
      <c r="I58" s="8"/>
      <c r="J58" s="8"/>
      <c r="K58" s="8"/>
      <c r="L58" s="24"/>
      <c r="M58" s="8">
        <v>14</v>
      </c>
      <c r="N58" s="12">
        <f t="shared" si="3"/>
        <v>1</v>
      </c>
      <c r="O58" s="8" t="s">
        <v>4</v>
      </c>
      <c r="P58" s="8" t="s">
        <v>3</v>
      </c>
      <c r="Q58" s="8" t="s">
        <v>6</v>
      </c>
      <c r="R58" s="17"/>
      <c r="S58" s="8" t="s">
        <v>7</v>
      </c>
    </row>
    <row r="59" spans="1:19" ht="12.75">
      <c r="A59" s="7" t="s">
        <v>21</v>
      </c>
      <c r="B59" s="7" t="s">
        <v>12</v>
      </c>
      <c r="C59" s="7" t="s">
        <v>13</v>
      </c>
      <c r="D59" s="8" t="s">
        <v>3</v>
      </c>
      <c r="E59" s="11" t="s">
        <v>3</v>
      </c>
      <c r="F59" s="11"/>
      <c r="G59" s="8"/>
      <c r="H59" s="8">
        <v>14</v>
      </c>
      <c r="I59" s="10"/>
      <c r="J59" s="8">
        <v>14</v>
      </c>
      <c r="K59" s="12">
        <f>J59/H59</f>
        <v>1</v>
      </c>
      <c r="L59" s="23">
        <f>K59</f>
        <v>1</v>
      </c>
      <c r="M59" s="8">
        <v>14</v>
      </c>
      <c r="N59" s="12">
        <f t="shared" si="3"/>
        <v>1</v>
      </c>
      <c r="O59" s="8" t="s">
        <v>4</v>
      </c>
      <c r="P59" s="8" t="s">
        <v>3</v>
      </c>
      <c r="Q59" s="8" t="s">
        <v>6</v>
      </c>
      <c r="R59" s="17"/>
      <c r="S59" s="8" t="s">
        <v>7</v>
      </c>
    </row>
    <row r="60" spans="1:19" ht="12.75">
      <c r="A60" s="7" t="s">
        <v>22</v>
      </c>
      <c r="B60" s="7" t="s">
        <v>12</v>
      </c>
      <c r="C60" s="7" t="s">
        <v>13</v>
      </c>
      <c r="D60" s="8" t="s">
        <v>3</v>
      </c>
      <c r="E60" s="11" t="s">
        <v>3</v>
      </c>
      <c r="F60" s="11"/>
      <c r="G60" s="8"/>
      <c r="H60" s="8">
        <v>14</v>
      </c>
      <c r="I60" s="10"/>
      <c r="J60" s="8">
        <v>14</v>
      </c>
      <c r="K60" s="12">
        <f>J60/H60</f>
        <v>1</v>
      </c>
      <c r="L60" s="23">
        <f>K60</f>
        <v>1</v>
      </c>
      <c r="M60" s="8">
        <v>14</v>
      </c>
      <c r="N60" s="12">
        <f t="shared" si="3"/>
        <v>1</v>
      </c>
      <c r="O60" s="8" t="s">
        <v>4</v>
      </c>
      <c r="P60" s="8" t="s">
        <v>3</v>
      </c>
      <c r="Q60" s="8" t="s">
        <v>6</v>
      </c>
      <c r="R60" s="17"/>
      <c r="S60" s="8" t="s">
        <v>7</v>
      </c>
    </row>
    <row r="61" spans="1:19" ht="12.75">
      <c r="A61" s="7" t="s">
        <v>93</v>
      </c>
      <c r="B61" s="7" t="s">
        <v>12</v>
      </c>
      <c r="C61" s="7" t="s">
        <v>13</v>
      </c>
      <c r="D61" s="8" t="s">
        <v>15</v>
      </c>
      <c r="E61" s="9"/>
      <c r="F61" s="9"/>
      <c r="G61" s="8"/>
      <c r="H61" s="8">
        <v>14</v>
      </c>
      <c r="I61" s="8"/>
      <c r="J61" s="8">
        <v>10</v>
      </c>
      <c r="K61" s="12">
        <f>J61/H61</f>
        <v>0.7142857142857143</v>
      </c>
      <c r="L61" s="23">
        <f t="shared" si="2"/>
        <v>0.7142857142857143</v>
      </c>
      <c r="M61" s="8"/>
      <c r="N61" s="8"/>
      <c r="O61" s="8"/>
      <c r="P61" s="8"/>
      <c r="Q61" s="14" t="s">
        <v>77</v>
      </c>
      <c r="R61" s="21"/>
      <c r="S61" s="8"/>
    </row>
    <row r="62" spans="1:19" ht="12.75">
      <c r="A62" s="7" t="s">
        <v>35</v>
      </c>
      <c r="B62" s="7" t="s">
        <v>12</v>
      </c>
      <c r="C62" s="7" t="s">
        <v>13</v>
      </c>
      <c r="D62" s="8" t="s">
        <v>3</v>
      </c>
      <c r="E62" s="11" t="s">
        <v>3</v>
      </c>
      <c r="F62" s="9"/>
      <c r="G62" s="8">
        <v>8</v>
      </c>
      <c r="H62" s="8">
        <v>14</v>
      </c>
      <c r="I62" s="12">
        <f>G62/H62</f>
        <v>0.5714285714285714</v>
      </c>
      <c r="J62" s="8">
        <v>13</v>
      </c>
      <c r="K62" s="12">
        <f>J62/H62</f>
        <v>0.9285714285714286</v>
      </c>
      <c r="L62" s="23">
        <f>K62</f>
        <v>0.9285714285714286</v>
      </c>
      <c r="M62" s="8">
        <v>13</v>
      </c>
      <c r="N62" s="12">
        <f>M62/H62</f>
        <v>0.9285714285714286</v>
      </c>
      <c r="O62" s="8" t="s">
        <v>4</v>
      </c>
      <c r="P62" s="8" t="s">
        <v>3</v>
      </c>
      <c r="Q62" s="8" t="s">
        <v>6</v>
      </c>
      <c r="R62" s="17"/>
      <c r="S62" s="8" t="s">
        <v>7</v>
      </c>
    </row>
    <row r="63" spans="1:20" ht="12.75">
      <c r="A63" s="7" t="s">
        <v>106</v>
      </c>
      <c r="B63" s="7" t="s">
        <v>12</v>
      </c>
      <c r="C63" s="7" t="s">
        <v>13</v>
      </c>
      <c r="D63" s="8" t="s">
        <v>15</v>
      </c>
      <c r="E63" s="9"/>
      <c r="F63" s="9"/>
      <c r="G63" s="8">
        <v>10</v>
      </c>
      <c r="H63" s="8">
        <v>14</v>
      </c>
      <c r="I63" s="12">
        <f>G63/H63</f>
        <v>0.7142857142857143</v>
      </c>
      <c r="J63" s="8"/>
      <c r="K63" s="8"/>
      <c r="L63" s="23">
        <f>I63</f>
        <v>0.7142857142857143</v>
      </c>
      <c r="M63" s="8">
        <v>12</v>
      </c>
      <c r="N63" s="12">
        <f>M63/H63</f>
        <v>0.8571428571428571</v>
      </c>
      <c r="O63" s="8" t="s">
        <v>4</v>
      </c>
      <c r="P63" s="8"/>
      <c r="Q63" s="15" t="s">
        <v>51</v>
      </c>
      <c r="R63" s="9" t="s">
        <v>3</v>
      </c>
      <c r="S63" s="8" t="s">
        <v>7</v>
      </c>
      <c r="T63" s="8">
        <f>COUNTIF(S51:S63,"зачтено")</f>
        <v>12</v>
      </c>
    </row>
    <row r="64" spans="1:19" ht="12.75">
      <c r="A64" s="7" t="s">
        <v>79</v>
      </c>
      <c r="B64" s="7" t="s">
        <v>17</v>
      </c>
      <c r="C64" s="7" t="s">
        <v>18</v>
      </c>
      <c r="D64" s="8" t="s">
        <v>15</v>
      </c>
      <c r="E64" s="11"/>
      <c r="F64" s="11"/>
      <c r="G64" s="8">
        <v>11</v>
      </c>
      <c r="H64" s="8">
        <v>14</v>
      </c>
      <c r="I64" s="12">
        <f>G64/H64</f>
        <v>0.7857142857142857</v>
      </c>
      <c r="J64" s="8"/>
      <c r="K64" s="8"/>
      <c r="L64" s="23">
        <f>I64</f>
        <v>0.7857142857142857</v>
      </c>
      <c r="M64" s="8"/>
      <c r="N64" s="8"/>
      <c r="O64" s="8"/>
      <c r="P64" s="8"/>
      <c r="Q64" s="14" t="s">
        <v>77</v>
      </c>
      <c r="R64" s="21"/>
      <c r="S64" s="8"/>
    </row>
    <row r="65" spans="1:19" ht="12.75">
      <c r="A65" s="7" t="s">
        <v>42</v>
      </c>
      <c r="B65" s="7" t="s">
        <v>17</v>
      </c>
      <c r="C65" s="7" t="s">
        <v>18</v>
      </c>
      <c r="D65" s="8" t="s">
        <v>3</v>
      </c>
      <c r="E65" s="11" t="s">
        <v>3</v>
      </c>
      <c r="F65" s="11" t="s">
        <v>3</v>
      </c>
      <c r="G65" s="8">
        <v>9</v>
      </c>
      <c r="H65" s="8">
        <v>14</v>
      </c>
      <c r="I65" s="12">
        <f>G65/H65</f>
        <v>0.6428571428571429</v>
      </c>
      <c r="J65" s="8">
        <v>9</v>
      </c>
      <c r="K65" s="12">
        <f>J65/H65</f>
        <v>0.6428571428571429</v>
      </c>
      <c r="L65" s="23">
        <f>K65</f>
        <v>0.6428571428571429</v>
      </c>
      <c r="M65" s="8">
        <v>12</v>
      </c>
      <c r="N65" s="12">
        <f aca="true" t="shared" si="4" ref="N65:N73">M65/H65</f>
        <v>0.8571428571428571</v>
      </c>
      <c r="O65" s="8" t="s">
        <v>4</v>
      </c>
      <c r="P65" s="13" t="s">
        <v>5</v>
      </c>
      <c r="Q65" s="8" t="s">
        <v>6</v>
      </c>
      <c r="R65" s="17"/>
      <c r="S65" s="8" t="s">
        <v>7</v>
      </c>
    </row>
    <row r="66" spans="1:19" ht="12.75">
      <c r="A66" s="7" t="s">
        <v>27</v>
      </c>
      <c r="B66" s="7" t="s">
        <v>17</v>
      </c>
      <c r="C66" s="7" t="s">
        <v>18</v>
      </c>
      <c r="D66" s="8" t="s">
        <v>3</v>
      </c>
      <c r="E66" s="11" t="s">
        <v>3</v>
      </c>
      <c r="F66" s="11" t="s">
        <v>3</v>
      </c>
      <c r="G66" s="8"/>
      <c r="H66" s="8">
        <v>14</v>
      </c>
      <c r="I66" s="10"/>
      <c r="J66" s="8"/>
      <c r="K66" s="8"/>
      <c r="L66" s="24"/>
      <c r="M66" s="8">
        <v>13</v>
      </c>
      <c r="N66" s="12">
        <f t="shared" si="4"/>
        <v>0.9285714285714286</v>
      </c>
      <c r="O66" s="8" t="s">
        <v>4</v>
      </c>
      <c r="P66" s="13" t="s">
        <v>5</v>
      </c>
      <c r="Q66" s="8" t="s">
        <v>6</v>
      </c>
      <c r="R66" s="17"/>
      <c r="S66" s="8" t="s">
        <v>7</v>
      </c>
    </row>
    <row r="67" spans="1:19" ht="12.75">
      <c r="A67" s="7" t="s">
        <v>36</v>
      </c>
      <c r="B67" s="7" t="s">
        <v>17</v>
      </c>
      <c r="C67" s="7" t="s">
        <v>18</v>
      </c>
      <c r="D67" s="8" t="s">
        <v>3</v>
      </c>
      <c r="E67" s="11" t="s">
        <v>3</v>
      </c>
      <c r="F67" s="11" t="s">
        <v>3</v>
      </c>
      <c r="G67" s="8">
        <v>11</v>
      </c>
      <c r="H67" s="8">
        <v>14</v>
      </c>
      <c r="I67" s="12">
        <f aca="true" t="shared" si="5" ref="I67:I72">G67/H67</f>
        <v>0.7857142857142857</v>
      </c>
      <c r="J67" s="8">
        <v>10</v>
      </c>
      <c r="K67" s="12">
        <f>J67/H67</f>
        <v>0.7142857142857143</v>
      </c>
      <c r="L67" s="23">
        <f>I67</f>
        <v>0.7857142857142857</v>
      </c>
      <c r="M67" s="8">
        <v>12</v>
      </c>
      <c r="N67" s="12">
        <f t="shared" si="4"/>
        <v>0.8571428571428571</v>
      </c>
      <c r="O67" s="8" t="s">
        <v>4</v>
      </c>
      <c r="P67" s="13" t="s">
        <v>5</v>
      </c>
      <c r="Q67" s="8" t="s">
        <v>6</v>
      </c>
      <c r="R67" s="17"/>
      <c r="S67" s="8" t="s">
        <v>7</v>
      </c>
    </row>
    <row r="68" spans="1:19" ht="12.75">
      <c r="A68" s="7" t="s">
        <v>38</v>
      </c>
      <c r="B68" s="7" t="s">
        <v>17</v>
      </c>
      <c r="C68" s="7" t="s">
        <v>18</v>
      </c>
      <c r="D68" s="8" t="s">
        <v>3</v>
      </c>
      <c r="E68" s="11" t="s">
        <v>3</v>
      </c>
      <c r="F68" s="11" t="s">
        <v>3</v>
      </c>
      <c r="G68" s="8">
        <v>6</v>
      </c>
      <c r="H68" s="8">
        <v>14</v>
      </c>
      <c r="I68" s="12">
        <f t="shared" si="5"/>
        <v>0.42857142857142855</v>
      </c>
      <c r="J68" s="8"/>
      <c r="K68" s="8"/>
      <c r="L68" s="23">
        <f>I68</f>
        <v>0.42857142857142855</v>
      </c>
      <c r="M68" s="8">
        <v>12</v>
      </c>
      <c r="N68" s="12">
        <f t="shared" si="4"/>
        <v>0.8571428571428571</v>
      </c>
      <c r="O68" s="8" t="s">
        <v>4</v>
      </c>
      <c r="P68" s="13" t="s">
        <v>5</v>
      </c>
      <c r="Q68" s="8" t="s">
        <v>6</v>
      </c>
      <c r="R68" s="17"/>
      <c r="S68" s="8" t="s">
        <v>7</v>
      </c>
    </row>
    <row r="69" spans="1:19" ht="12.75">
      <c r="A69" s="7" t="s">
        <v>40</v>
      </c>
      <c r="B69" s="7" t="s">
        <v>17</v>
      </c>
      <c r="C69" s="7" t="s">
        <v>18</v>
      </c>
      <c r="D69" s="8" t="s">
        <v>3</v>
      </c>
      <c r="E69" s="11" t="s">
        <v>3</v>
      </c>
      <c r="F69" s="11" t="s">
        <v>3</v>
      </c>
      <c r="G69" s="8">
        <v>10</v>
      </c>
      <c r="H69" s="8">
        <v>14</v>
      </c>
      <c r="I69" s="12">
        <f t="shared" si="5"/>
        <v>0.7142857142857143</v>
      </c>
      <c r="J69" s="8">
        <v>11</v>
      </c>
      <c r="K69" s="12">
        <f>J69/H69</f>
        <v>0.7857142857142857</v>
      </c>
      <c r="L69" s="23">
        <f>K69</f>
        <v>0.7857142857142857</v>
      </c>
      <c r="M69" s="8">
        <v>12</v>
      </c>
      <c r="N69" s="12">
        <f t="shared" si="4"/>
        <v>0.8571428571428571</v>
      </c>
      <c r="O69" s="8" t="s">
        <v>4</v>
      </c>
      <c r="P69" s="13" t="s">
        <v>5</v>
      </c>
      <c r="Q69" s="8" t="s">
        <v>6</v>
      </c>
      <c r="R69" s="17"/>
      <c r="S69" s="8" t="s">
        <v>7</v>
      </c>
    </row>
    <row r="70" spans="1:19" ht="12.75">
      <c r="A70" s="7" t="s">
        <v>29</v>
      </c>
      <c r="B70" s="7" t="s">
        <v>17</v>
      </c>
      <c r="C70" s="7" t="s">
        <v>18</v>
      </c>
      <c r="D70" s="8" t="s">
        <v>3</v>
      </c>
      <c r="E70" s="11" t="s">
        <v>3</v>
      </c>
      <c r="F70" s="11" t="s">
        <v>3</v>
      </c>
      <c r="G70" s="8">
        <v>8</v>
      </c>
      <c r="H70" s="8">
        <v>14</v>
      </c>
      <c r="I70" s="12">
        <f t="shared" si="5"/>
        <v>0.5714285714285714</v>
      </c>
      <c r="J70" s="8">
        <v>11</v>
      </c>
      <c r="K70" s="12">
        <f>J70/H70</f>
        <v>0.7857142857142857</v>
      </c>
      <c r="L70" s="23">
        <f>K70</f>
        <v>0.7857142857142857</v>
      </c>
      <c r="M70" s="8">
        <v>13</v>
      </c>
      <c r="N70" s="12">
        <f t="shared" si="4"/>
        <v>0.9285714285714286</v>
      </c>
      <c r="O70" s="8" t="s">
        <v>4</v>
      </c>
      <c r="P70" s="13" t="s">
        <v>5</v>
      </c>
      <c r="Q70" s="8" t="s">
        <v>6</v>
      </c>
      <c r="R70" s="17"/>
      <c r="S70" s="8" t="s">
        <v>7</v>
      </c>
    </row>
    <row r="71" spans="1:19" ht="12.75">
      <c r="A71" s="7" t="s">
        <v>16</v>
      </c>
      <c r="B71" s="7" t="s">
        <v>17</v>
      </c>
      <c r="C71" s="7" t="s">
        <v>18</v>
      </c>
      <c r="D71" s="8" t="s">
        <v>3</v>
      </c>
      <c r="E71" s="11" t="s">
        <v>3</v>
      </c>
      <c r="F71" s="11" t="s">
        <v>3</v>
      </c>
      <c r="G71" s="8">
        <v>11</v>
      </c>
      <c r="H71" s="8">
        <v>14</v>
      </c>
      <c r="I71" s="12">
        <f t="shared" si="5"/>
        <v>0.7857142857142857</v>
      </c>
      <c r="J71" s="8">
        <v>11</v>
      </c>
      <c r="K71" s="12">
        <f>J71/H71</f>
        <v>0.7857142857142857</v>
      </c>
      <c r="L71" s="23">
        <f>K71</f>
        <v>0.7857142857142857</v>
      </c>
      <c r="M71" s="8">
        <v>14</v>
      </c>
      <c r="N71" s="12">
        <f t="shared" si="4"/>
        <v>1</v>
      </c>
      <c r="O71" s="8" t="s">
        <v>4</v>
      </c>
      <c r="P71" s="13" t="s">
        <v>5</v>
      </c>
      <c r="Q71" s="8" t="s">
        <v>6</v>
      </c>
      <c r="R71" s="17"/>
      <c r="S71" s="8" t="s">
        <v>7</v>
      </c>
    </row>
    <row r="72" spans="1:19" ht="12.75">
      <c r="A72" s="7" t="s">
        <v>31</v>
      </c>
      <c r="B72" s="7" t="s">
        <v>17</v>
      </c>
      <c r="C72" s="7" t="s">
        <v>18</v>
      </c>
      <c r="D72" s="8" t="s">
        <v>3</v>
      </c>
      <c r="E72" s="11" t="s">
        <v>3</v>
      </c>
      <c r="F72" s="11" t="s">
        <v>3</v>
      </c>
      <c r="G72" s="8">
        <v>7</v>
      </c>
      <c r="H72" s="8">
        <v>14</v>
      </c>
      <c r="I72" s="12">
        <f t="shared" si="5"/>
        <v>0.5</v>
      </c>
      <c r="J72" s="8">
        <v>9</v>
      </c>
      <c r="K72" s="12">
        <f>J72/H72</f>
        <v>0.6428571428571429</v>
      </c>
      <c r="L72" s="23">
        <f>K72</f>
        <v>0.6428571428571429</v>
      </c>
      <c r="M72" s="8">
        <v>13</v>
      </c>
      <c r="N72" s="12">
        <f t="shared" si="4"/>
        <v>0.9285714285714286</v>
      </c>
      <c r="O72" s="8" t="s">
        <v>4</v>
      </c>
      <c r="P72" s="13" t="s">
        <v>5</v>
      </c>
      <c r="Q72" s="8" t="s">
        <v>6</v>
      </c>
      <c r="R72" s="17"/>
      <c r="S72" s="8" t="s">
        <v>7</v>
      </c>
    </row>
    <row r="73" spans="1:20" ht="12.75">
      <c r="A73" s="7" t="s">
        <v>41</v>
      </c>
      <c r="B73" s="7" t="s">
        <v>17</v>
      </c>
      <c r="C73" s="7" t="s">
        <v>18</v>
      </c>
      <c r="D73" s="8" t="s">
        <v>3</v>
      </c>
      <c r="E73" s="11" t="s">
        <v>3</v>
      </c>
      <c r="F73" s="11" t="s">
        <v>3</v>
      </c>
      <c r="G73" s="8"/>
      <c r="H73" s="8">
        <v>14</v>
      </c>
      <c r="I73" s="8"/>
      <c r="J73" s="8"/>
      <c r="K73" s="8"/>
      <c r="L73" s="24"/>
      <c r="M73" s="8">
        <v>12</v>
      </c>
      <c r="N73" s="12">
        <f t="shared" si="4"/>
        <v>0.8571428571428571</v>
      </c>
      <c r="O73" s="8" t="s">
        <v>4</v>
      </c>
      <c r="P73" s="13" t="s">
        <v>5</v>
      </c>
      <c r="Q73" s="8" t="s">
        <v>6</v>
      </c>
      <c r="R73" s="17"/>
      <c r="S73" s="8" t="s">
        <v>7</v>
      </c>
      <c r="T73" s="8">
        <f>COUNTIF(S64:S73,"зачтено")</f>
        <v>9</v>
      </c>
    </row>
    <row r="74" spans="1:20" ht="12.75">
      <c r="A74" s="8">
        <f aca="true" t="shared" si="6" ref="A74:H74">COUNTA(A2:A73)</f>
        <v>72</v>
      </c>
      <c r="B74" s="8">
        <f t="shared" si="6"/>
        <v>72</v>
      </c>
      <c r="C74" s="8">
        <f t="shared" si="6"/>
        <v>72</v>
      </c>
      <c r="D74" s="8">
        <f t="shared" si="6"/>
        <v>68</v>
      </c>
      <c r="E74" s="17">
        <f t="shared" si="6"/>
        <v>38</v>
      </c>
      <c r="F74" s="17">
        <f t="shared" si="6"/>
        <v>23</v>
      </c>
      <c r="G74" s="8">
        <f t="shared" si="6"/>
        <v>34</v>
      </c>
      <c r="H74" s="8">
        <f t="shared" si="6"/>
        <v>72</v>
      </c>
      <c r="I74" s="12">
        <f>AVERAGE(I2:I71)</f>
        <v>0.6255411255411253</v>
      </c>
      <c r="J74" s="8">
        <f>COUNTA(J2:J73)</f>
        <v>43</v>
      </c>
      <c r="K74" s="12">
        <f>AVERAGE(K2:K72)</f>
        <v>0.8089700996677739</v>
      </c>
      <c r="L74" s="24">
        <f>COUNTA(L2:L73)</f>
        <v>55</v>
      </c>
      <c r="M74" s="8">
        <f>COUNTA(M2:M73)</f>
        <v>53</v>
      </c>
      <c r="N74" s="8">
        <f>COUNTA(N2:N73)</f>
        <v>53</v>
      </c>
      <c r="O74" s="8">
        <f>COUNTIF(O2:O73,"сдан")</f>
        <v>52</v>
      </c>
      <c r="P74" s="8">
        <f>COUNTA(P2:P73)</f>
        <v>42</v>
      </c>
      <c r="Q74" s="8">
        <f>COUNTA(Q2:Q73)</f>
        <v>71</v>
      </c>
      <c r="R74" s="8">
        <f>COUNTA(R2:R73)</f>
        <v>25</v>
      </c>
      <c r="S74" s="26">
        <f>COUNTIF(S2:S73,"зачтено")</f>
        <v>59</v>
      </c>
      <c r="T74" s="27">
        <f>SUM(T2:T73)</f>
        <v>59</v>
      </c>
    </row>
    <row r="75" ht="12.75">
      <c r="T75" s="28" t="s">
        <v>117</v>
      </c>
    </row>
  </sheetData>
  <autoFilter ref="A1:T74"/>
  <conditionalFormatting sqref="I2:I73">
    <cfRule type="cellIs" priority="1" dxfId="0" operator="greaterThan" stopIfTrue="1">
      <formula>0.7</formula>
    </cfRule>
  </conditionalFormatting>
  <conditionalFormatting sqref="K2:L73 N1:N73">
    <cfRule type="cellIs" priority="2" dxfId="0" operator="greaterThan" stopIfTrue="1">
      <formula>0.75</formula>
    </cfRule>
  </conditionalFormatting>
  <conditionalFormatting sqref="O1:O73">
    <cfRule type="cellIs" priority="3" dxfId="1" operator="equal" stopIfTrue="1">
      <formula>"несдан"</formula>
    </cfRule>
  </conditionalFormatting>
  <hyperlinks>
    <hyperlink ref="Q39" r:id="rId1" display="общие требования"/>
    <hyperlink ref="Q64" r:id="rId2" display="общие требования"/>
    <hyperlink ref="Q44" r:id="rId3" display="общие требования"/>
    <hyperlink ref="Q29" r:id="rId4" display="общие требования"/>
    <hyperlink ref="Q61" r:id="rId5" display="общие требования"/>
    <hyperlink ref="Q5" r:id="rId6" display="общие требования"/>
    <hyperlink ref="Q6" r:id="rId7" display="общие требования"/>
    <hyperlink ref="Q11" r:id="rId8" display="общие требования"/>
    <hyperlink ref="Q46" r:id="rId9" display="общие требования"/>
    <hyperlink ref="Q51" r:id="rId10" display="общие требования"/>
    <hyperlink ref="Q42" r:id="rId11" display="общие требования"/>
    <hyperlink ref="Q50" r:id="rId12" display="общие требования"/>
  </hyperlinks>
  <printOptions/>
  <pageMargins left="0.5905511811023623" right="0.7874015748031497" top="0.7874015748031497" bottom="0.7874015748031497" header="0.5118110236220472" footer="0.5118110236220472"/>
  <pageSetup horizontalDpi="600" verticalDpi="600" orientation="landscape" paperSize="9" r:id="rId15"/>
  <headerFooter alignWithMargins="0">
    <oddHeader>&amp;Lдополнено: 21.05.2004 печать: &amp;D&amp;CКлассный журнал ФТФ 2004 лектор - А.Г.Мезенцев&amp;Rастро2004</oddHeader>
    <oddFooter>&amp;Rстр. &amp;P из &amp;N</oddFooter>
  </headerFooter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0" sqref="C10"/>
    </sheetView>
  </sheetViews>
  <sheetFormatPr defaultColWidth="9.00390625" defaultRowHeight="12.75"/>
  <cols>
    <col min="2" max="2" width="5.625" style="0" customWidth="1"/>
    <col min="3" max="3" width="5.00390625" style="0" customWidth="1"/>
    <col min="4" max="4" width="4.625" style="0" customWidth="1"/>
    <col min="5" max="5" width="9.125" style="6" customWidth="1"/>
    <col min="6" max="6" width="6.125" style="0" customWidth="1"/>
    <col min="7" max="7" width="9.125" style="6" customWidth="1"/>
    <col min="8" max="8" width="5.00390625" style="0" customWidth="1"/>
    <col min="9" max="9" width="7.625" style="0" customWidth="1"/>
  </cols>
  <sheetData>
    <row r="1" spans="1:11" ht="12.75">
      <c r="A1" s="1" t="s">
        <v>54</v>
      </c>
      <c r="B1" s="1" t="s">
        <v>56</v>
      </c>
      <c r="C1" s="3" t="s">
        <v>57</v>
      </c>
      <c r="D1" s="3" t="s">
        <v>58</v>
      </c>
      <c r="E1" s="4" t="s">
        <v>64</v>
      </c>
      <c r="F1" s="2" t="s">
        <v>65</v>
      </c>
      <c r="G1" s="4" t="s">
        <v>66</v>
      </c>
      <c r="H1" s="2" t="s">
        <v>67</v>
      </c>
      <c r="I1" s="2" t="s">
        <v>68</v>
      </c>
      <c r="J1" s="2" t="s">
        <v>69</v>
      </c>
      <c r="K1" s="2" t="s">
        <v>70</v>
      </c>
    </row>
    <row r="2" ht="12.75">
      <c r="A2" s="18" t="s">
        <v>74</v>
      </c>
    </row>
    <row r="3" spans="1:11" ht="12.75">
      <c r="A3" t="s">
        <v>0</v>
      </c>
      <c r="B3" t="s">
        <v>2</v>
      </c>
      <c r="C3" t="s">
        <v>3</v>
      </c>
      <c r="D3" t="s">
        <v>3</v>
      </c>
      <c r="E3" s="6">
        <v>1</v>
      </c>
      <c r="F3">
        <v>14</v>
      </c>
      <c r="G3" s="6">
        <v>1</v>
      </c>
      <c r="H3" t="s">
        <v>4</v>
      </c>
      <c r="I3" t="s">
        <v>5</v>
      </c>
      <c r="J3" t="s">
        <v>6</v>
      </c>
      <c r="K3" t="s">
        <v>7</v>
      </c>
    </row>
    <row r="4" spans="1:11" ht="12.75">
      <c r="A4" t="s">
        <v>8</v>
      </c>
      <c r="B4" t="s">
        <v>10</v>
      </c>
      <c r="C4" t="s">
        <v>3</v>
      </c>
      <c r="D4" t="s">
        <v>3</v>
      </c>
      <c r="E4" s="6">
        <v>0.5714285714285714</v>
      </c>
      <c r="F4">
        <v>14</v>
      </c>
      <c r="G4" s="6">
        <v>1</v>
      </c>
      <c r="H4" t="s">
        <v>4</v>
      </c>
      <c r="I4" t="s">
        <v>5</v>
      </c>
      <c r="J4" t="s">
        <v>6</v>
      </c>
      <c r="K4" t="s">
        <v>7</v>
      </c>
    </row>
    <row r="5" spans="1:11" ht="12.75">
      <c r="A5" t="s">
        <v>11</v>
      </c>
      <c r="B5" t="s">
        <v>13</v>
      </c>
      <c r="C5" t="s">
        <v>3</v>
      </c>
      <c r="E5" s="6">
        <v>0.9285714285714286</v>
      </c>
      <c r="F5">
        <v>14</v>
      </c>
      <c r="G5" s="6">
        <v>1</v>
      </c>
      <c r="H5" t="s">
        <v>4</v>
      </c>
      <c r="I5" t="s">
        <v>3</v>
      </c>
      <c r="J5" t="s">
        <v>6</v>
      </c>
      <c r="K5" t="s">
        <v>7</v>
      </c>
    </row>
    <row r="6" spans="1:11" ht="12.75">
      <c r="A6" t="s">
        <v>14</v>
      </c>
      <c r="B6" t="s">
        <v>13</v>
      </c>
      <c r="C6" t="s">
        <v>3</v>
      </c>
      <c r="E6" s="6">
        <v>0.9285714285714286</v>
      </c>
      <c r="F6">
        <v>14</v>
      </c>
      <c r="G6" s="6">
        <v>1</v>
      </c>
      <c r="H6" t="s">
        <v>4</v>
      </c>
      <c r="I6" t="s">
        <v>3</v>
      </c>
      <c r="J6" t="s">
        <v>6</v>
      </c>
      <c r="K6" t="s">
        <v>7</v>
      </c>
    </row>
    <row r="7" spans="1:11" ht="12.75">
      <c r="A7" t="s">
        <v>16</v>
      </c>
      <c r="B7" t="s">
        <v>18</v>
      </c>
      <c r="C7" t="s">
        <v>3</v>
      </c>
      <c r="D7" t="s">
        <v>3</v>
      </c>
      <c r="E7" s="6">
        <v>0.7857142857142857</v>
      </c>
      <c r="F7">
        <v>14</v>
      </c>
      <c r="G7" s="6">
        <v>1</v>
      </c>
      <c r="H7" t="s">
        <v>4</v>
      </c>
      <c r="I7" t="s">
        <v>5</v>
      </c>
      <c r="J7" t="s">
        <v>6</v>
      </c>
      <c r="K7" t="s">
        <v>7</v>
      </c>
    </row>
    <row r="8" spans="1:11" ht="12.75">
      <c r="A8" t="s">
        <v>19</v>
      </c>
      <c r="B8" t="s">
        <v>13</v>
      </c>
      <c r="C8" t="s">
        <v>3</v>
      </c>
      <c r="F8">
        <v>14</v>
      </c>
      <c r="G8" s="6">
        <v>1</v>
      </c>
      <c r="H8" t="s">
        <v>4</v>
      </c>
      <c r="I8" t="s">
        <v>3</v>
      </c>
      <c r="J8" t="s">
        <v>6</v>
      </c>
      <c r="K8" t="s">
        <v>7</v>
      </c>
    </row>
    <row r="9" spans="1:11" ht="12.75">
      <c r="A9" t="s">
        <v>20</v>
      </c>
      <c r="B9" t="s">
        <v>10</v>
      </c>
      <c r="E9" s="6">
        <v>0.7142857142857143</v>
      </c>
      <c r="F9">
        <v>14</v>
      </c>
      <c r="G9" s="6">
        <v>1</v>
      </c>
      <c r="H9" t="s">
        <v>4</v>
      </c>
      <c r="J9" t="s">
        <v>6</v>
      </c>
      <c r="K9" t="s">
        <v>7</v>
      </c>
    </row>
    <row r="10" spans="1:11" ht="12.75">
      <c r="A10" t="s">
        <v>21</v>
      </c>
      <c r="B10" t="s">
        <v>13</v>
      </c>
      <c r="C10" t="s">
        <v>3</v>
      </c>
      <c r="E10" s="6">
        <v>1</v>
      </c>
      <c r="F10">
        <v>14</v>
      </c>
      <c r="G10" s="6">
        <v>1</v>
      </c>
      <c r="H10" t="s">
        <v>4</v>
      </c>
      <c r="I10" t="s">
        <v>3</v>
      </c>
      <c r="J10" t="s">
        <v>6</v>
      </c>
      <c r="K10" t="s">
        <v>7</v>
      </c>
    </row>
    <row r="11" spans="1:11" ht="12.75">
      <c r="A11" t="s">
        <v>22</v>
      </c>
      <c r="B11" t="s">
        <v>13</v>
      </c>
      <c r="C11" t="s">
        <v>3</v>
      </c>
      <c r="E11" s="6">
        <v>1</v>
      </c>
      <c r="F11">
        <v>14</v>
      </c>
      <c r="G11" s="6">
        <v>1</v>
      </c>
      <c r="H11" t="s">
        <v>4</v>
      </c>
      <c r="I11" t="s">
        <v>3</v>
      </c>
      <c r="J11" t="s">
        <v>6</v>
      </c>
      <c r="K11" t="s">
        <v>7</v>
      </c>
    </row>
    <row r="12" spans="1:11" ht="12.75">
      <c r="A12" t="s">
        <v>23</v>
      </c>
      <c r="B12" t="s">
        <v>10</v>
      </c>
      <c r="C12" t="s">
        <v>3</v>
      </c>
      <c r="E12" s="6">
        <v>0.7857142857142857</v>
      </c>
      <c r="F12">
        <v>14</v>
      </c>
      <c r="G12" s="6">
        <v>1</v>
      </c>
      <c r="H12" t="s">
        <v>4</v>
      </c>
      <c r="I12" t="s">
        <v>3</v>
      </c>
      <c r="J12" t="s">
        <v>6</v>
      </c>
      <c r="K12" t="s">
        <v>7</v>
      </c>
    </row>
    <row r="13" spans="1:12" ht="12.75">
      <c r="A13" s="19" t="s">
        <v>73</v>
      </c>
      <c r="L13">
        <f>COUNTA(K3:K12)</f>
        <v>10</v>
      </c>
    </row>
    <row r="14" spans="1:11" ht="12.75">
      <c r="A14" t="s">
        <v>24</v>
      </c>
      <c r="B14" t="s">
        <v>10</v>
      </c>
      <c r="C14" t="s">
        <v>3</v>
      </c>
      <c r="E14" s="6">
        <v>0.8571428571428571</v>
      </c>
      <c r="F14">
        <v>13</v>
      </c>
      <c r="G14" s="6">
        <v>0.9285714285714286</v>
      </c>
      <c r="H14" t="s">
        <v>4</v>
      </c>
      <c r="I14" t="s">
        <v>3</v>
      </c>
      <c r="J14" t="s">
        <v>6</v>
      </c>
      <c r="K14" t="s">
        <v>7</v>
      </c>
    </row>
    <row r="15" spans="1:11" ht="12.75">
      <c r="A15" t="s">
        <v>25</v>
      </c>
      <c r="B15" t="s">
        <v>10</v>
      </c>
      <c r="C15" t="s">
        <v>3</v>
      </c>
      <c r="D15" t="s">
        <v>3</v>
      </c>
      <c r="F15">
        <v>13</v>
      </c>
      <c r="G15" s="6">
        <v>0.9285714285714286</v>
      </c>
      <c r="H15" t="s">
        <v>4</v>
      </c>
      <c r="I15" t="s">
        <v>5</v>
      </c>
      <c r="J15" t="s">
        <v>6</v>
      </c>
      <c r="K15" t="s">
        <v>7</v>
      </c>
    </row>
    <row r="16" spans="1:11" ht="12.75">
      <c r="A16" t="s">
        <v>26</v>
      </c>
      <c r="B16" t="s">
        <v>10</v>
      </c>
      <c r="C16" t="s">
        <v>3</v>
      </c>
      <c r="E16" s="6">
        <v>0.6428571428571429</v>
      </c>
      <c r="F16">
        <v>13</v>
      </c>
      <c r="G16" s="6">
        <v>0.9285714285714286</v>
      </c>
      <c r="H16" t="s">
        <v>4</v>
      </c>
      <c r="I16" t="s">
        <v>3</v>
      </c>
      <c r="J16" t="s">
        <v>6</v>
      </c>
      <c r="K16" t="s">
        <v>7</v>
      </c>
    </row>
    <row r="17" spans="1:11" ht="12.75">
      <c r="A17" t="s">
        <v>27</v>
      </c>
      <c r="B17" t="s">
        <v>18</v>
      </c>
      <c r="C17" t="s">
        <v>3</v>
      </c>
      <c r="D17" t="s">
        <v>3</v>
      </c>
      <c r="F17">
        <v>13</v>
      </c>
      <c r="G17" s="6">
        <v>0.9285714285714286</v>
      </c>
      <c r="H17" t="s">
        <v>4</v>
      </c>
      <c r="I17" t="s">
        <v>5</v>
      </c>
      <c r="J17" t="s">
        <v>6</v>
      </c>
      <c r="K17" t="s">
        <v>7</v>
      </c>
    </row>
    <row r="18" spans="1:11" ht="12.75">
      <c r="A18" t="s">
        <v>28</v>
      </c>
      <c r="B18" t="s">
        <v>13</v>
      </c>
      <c r="C18" t="s">
        <v>3</v>
      </c>
      <c r="E18" s="6">
        <v>1</v>
      </c>
      <c r="F18">
        <v>13</v>
      </c>
      <c r="G18" s="6">
        <v>0.9285714285714286</v>
      </c>
      <c r="H18" t="s">
        <v>4</v>
      </c>
      <c r="I18" t="s">
        <v>3</v>
      </c>
      <c r="J18" t="s">
        <v>6</v>
      </c>
      <c r="K18" t="s">
        <v>7</v>
      </c>
    </row>
    <row r="19" spans="1:11" ht="12.75">
      <c r="A19" t="s">
        <v>29</v>
      </c>
      <c r="B19" t="s">
        <v>18</v>
      </c>
      <c r="C19" t="s">
        <v>3</v>
      </c>
      <c r="D19" t="s">
        <v>3</v>
      </c>
      <c r="E19" s="6">
        <v>0.7857142857142857</v>
      </c>
      <c r="F19">
        <v>13</v>
      </c>
      <c r="G19" s="6">
        <v>0.9285714285714286</v>
      </c>
      <c r="H19" t="s">
        <v>4</v>
      </c>
      <c r="I19" t="s">
        <v>5</v>
      </c>
      <c r="J19" t="s">
        <v>6</v>
      </c>
      <c r="K19" t="s">
        <v>7</v>
      </c>
    </row>
    <row r="20" spans="1:11" ht="12.75">
      <c r="A20" t="s">
        <v>30</v>
      </c>
      <c r="B20" t="s">
        <v>10</v>
      </c>
      <c r="C20" t="s">
        <v>3</v>
      </c>
      <c r="D20" t="s">
        <v>3</v>
      </c>
      <c r="E20" s="6">
        <v>0.5714285714285714</v>
      </c>
      <c r="F20">
        <v>13</v>
      </c>
      <c r="G20" s="6">
        <v>0.9285714285714286</v>
      </c>
      <c r="H20" t="s">
        <v>4</v>
      </c>
      <c r="I20" t="s">
        <v>5</v>
      </c>
      <c r="J20" t="s">
        <v>6</v>
      </c>
      <c r="K20" t="s">
        <v>7</v>
      </c>
    </row>
    <row r="21" spans="1:11" ht="12.75">
      <c r="A21" t="s">
        <v>31</v>
      </c>
      <c r="B21" t="s">
        <v>18</v>
      </c>
      <c r="C21" t="s">
        <v>3</v>
      </c>
      <c r="D21" t="s">
        <v>3</v>
      </c>
      <c r="E21" s="6">
        <v>0.6428571428571429</v>
      </c>
      <c r="F21">
        <v>13</v>
      </c>
      <c r="G21" s="6">
        <v>0.9285714285714286</v>
      </c>
      <c r="H21" t="s">
        <v>4</v>
      </c>
      <c r="I21" t="s">
        <v>5</v>
      </c>
      <c r="J21" t="s">
        <v>6</v>
      </c>
      <c r="K21" t="s">
        <v>7</v>
      </c>
    </row>
    <row r="22" spans="1:11" ht="12.75">
      <c r="A22" t="s">
        <v>32</v>
      </c>
      <c r="B22" t="s">
        <v>10</v>
      </c>
      <c r="C22" t="s">
        <v>3</v>
      </c>
      <c r="D22" t="s">
        <v>3</v>
      </c>
      <c r="E22" s="6">
        <v>0.7857142857142857</v>
      </c>
      <c r="F22">
        <v>13</v>
      </c>
      <c r="G22" s="6">
        <v>0.9285714285714286</v>
      </c>
      <c r="H22" t="s">
        <v>4</v>
      </c>
      <c r="I22" t="s">
        <v>5</v>
      </c>
      <c r="J22" t="s">
        <v>6</v>
      </c>
      <c r="K22" t="s">
        <v>7</v>
      </c>
    </row>
    <row r="23" spans="1:11" ht="12.75">
      <c r="A23" t="s">
        <v>33</v>
      </c>
      <c r="B23" t="s">
        <v>10</v>
      </c>
      <c r="C23" t="s">
        <v>3</v>
      </c>
      <c r="E23" s="6">
        <v>0.7142857142857143</v>
      </c>
      <c r="F23">
        <v>13</v>
      </c>
      <c r="G23" s="6">
        <v>0.9285714285714286</v>
      </c>
      <c r="H23" t="s">
        <v>4</v>
      </c>
      <c r="I23" t="s">
        <v>3</v>
      </c>
      <c r="J23" t="s">
        <v>6</v>
      </c>
      <c r="K23" t="s">
        <v>7</v>
      </c>
    </row>
    <row r="24" spans="1:11" ht="12.75">
      <c r="A24" t="s">
        <v>34</v>
      </c>
      <c r="B24" t="s">
        <v>10</v>
      </c>
      <c r="C24" t="s">
        <v>3</v>
      </c>
      <c r="D24" t="s">
        <v>3</v>
      </c>
      <c r="E24" s="6">
        <v>1</v>
      </c>
      <c r="F24">
        <v>13</v>
      </c>
      <c r="G24" s="6">
        <v>0.9285714285714286</v>
      </c>
      <c r="H24" t="s">
        <v>4</v>
      </c>
      <c r="I24" t="s">
        <v>5</v>
      </c>
      <c r="J24" t="s">
        <v>6</v>
      </c>
      <c r="K24" t="s">
        <v>7</v>
      </c>
    </row>
    <row r="25" spans="1:11" ht="12.75">
      <c r="A25" t="s">
        <v>35</v>
      </c>
      <c r="B25" t="s">
        <v>13</v>
      </c>
      <c r="C25" t="s">
        <v>3</v>
      </c>
      <c r="E25" s="6">
        <v>0.9285714285714286</v>
      </c>
      <c r="F25">
        <v>13</v>
      </c>
      <c r="G25" s="6">
        <v>0.9285714285714286</v>
      </c>
      <c r="H25" t="s">
        <v>4</v>
      </c>
      <c r="I25" t="s">
        <v>3</v>
      </c>
      <c r="J25" t="s">
        <v>6</v>
      </c>
      <c r="K25" t="s">
        <v>7</v>
      </c>
    </row>
    <row r="26" spans="1:12" ht="12.75">
      <c r="A26" s="19" t="s">
        <v>72</v>
      </c>
      <c r="L26">
        <f>COUNTA(K14:K25)</f>
        <v>12</v>
      </c>
    </row>
    <row r="27" spans="1:11" ht="12.75">
      <c r="A27" t="s">
        <v>36</v>
      </c>
      <c r="B27" t="s">
        <v>18</v>
      </c>
      <c r="C27" t="s">
        <v>3</v>
      </c>
      <c r="D27" t="s">
        <v>3</v>
      </c>
      <c r="E27" s="6">
        <v>0.7857142857142857</v>
      </c>
      <c r="F27">
        <v>12</v>
      </c>
      <c r="G27" s="6">
        <v>0.8571428571428571</v>
      </c>
      <c r="H27" t="s">
        <v>4</v>
      </c>
      <c r="I27" t="s">
        <v>5</v>
      </c>
      <c r="J27" t="s">
        <v>6</v>
      </c>
      <c r="K27" t="s">
        <v>7</v>
      </c>
    </row>
    <row r="28" spans="1:11" ht="12.75">
      <c r="A28" t="s">
        <v>37</v>
      </c>
      <c r="B28" t="s">
        <v>10</v>
      </c>
      <c r="C28" t="s">
        <v>3</v>
      </c>
      <c r="D28" t="s">
        <v>3</v>
      </c>
      <c r="E28" s="6">
        <v>0.9285714285714286</v>
      </c>
      <c r="F28">
        <v>12</v>
      </c>
      <c r="G28" s="6">
        <v>0.8571428571428571</v>
      </c>
      <c r="H28" t="s">
        <v>4</v>
      </c>
      <c r="I28" t="s">
        <v>5</v>
      </c>
      <c r="J28" t="s">
        <v>6</v>
      </c>
      <c r="K28" t="s">
        <v>7</v>
      </c>
    </row>
    <row r="29" spans="1:11" ht="12.75">
      <c r="A29" t="s">
        <v>38</v>
      </c>
      <c r="B29" t="s">
        <v>18</v>
      </c>
      <c r="C29" t="s">
        <v>3</v>
      </c>
      <c r="D29" t="s">
        <v>3</v>
      </c>
      <c r="E29" s="6">
        <v>0.42857142857142855</v>
      </c>
      <c r="F29">
        <v>12</v>
      </c>
      <c r="G29" s="6">
        <v>0.8571428571428571</v>
      </c>
      <c r="H29" t="s">
        <v>4</v>
      </c>
      <c r="I29" t="s">
        <v>5</v>
      </c>
      <c r="J29" t="s">
        <v>6</v>
      </c>
      <c r="K29" t="s">
        <v>7</v>
      </c>
    </row>
    <row r="30" spans="1:11" ht="12.75">
      <c r="A30" t="s">
        <v>39</v>
      </c>
      <c r="B30" t="s">
        <v>13</v>
      </c>
      <c r="C30" t="s">
        <v>3</v>
      </c>
      <c r="D30" t="s">
        <v>3</v>
      </c>
      <c r="E30" s="6">
        <v>0.9285714285714286</v>
      </c>
      <c r="F30">
        <v>12</v>
      </c>
      <c r="G30" s="6">
        <v>0.8571428571428571</v>
      </c>
      <c r="H30" t="s">
        <v>4</v>
      </c>
      <c r="I30" t="s">
        <v>5</v>
      </c>
      <c r="J30" t="s">
        <v>6</v>
      </c>
      <c r="K30" t="s">
        <v>7</v>
      </c>
    </row>
    <row r="31" spans="1:11" ht="12.75">
      <c r="A31" t="s">
        <v>40</v>
      </c>
      <c r="B31" t="s">
        <v>18</v>
      </c>
      <c r="C31" t="s">
        <v>3</v>
      </c>
      <c r="D31" t="s">
        <v>3</v>
      </c>
      <c r="E31" s="6">
        <v>0.7857142857142857</v>
      </c>
      <c r="F31">
        <v>12</v>
      </c>
      <c r="G31" s="6">
        <v>0.8571428571428571</v>
      </c>
      <c r="H31" t="s">
        <v>4</v>
      </c>
      <c r="I31" t="s">
        <v>5</v>
      </c>
      <c r="J31" t="s">
        <v>6</v>
      </c>
      <c r="K31" t="s">
        <v>7</v>
      </c>
    </row>
    <row r="32" spans="1:11" ht="12.75">
      <c r="A32" t="s">
        <v>41</v>
      </c>
      <c r="B32" t="s">
        <v>18</v>
      </c>
      <c r="C32" t="s">
        <v>3</v>
      </c>
      <c r="D32" t="s">
        <v>3</v>
      </c>
      <c r="F32">
        <v>12</v>
      </c>
      <c r="G32" s="6">
        <v>0.8571428571428571</v>
      </c>
      <c r="H32" t="s">
        <v>4</v>
      </c>
      <c r="I32" t="s">
        <v>5</v>
      </c>
      <c r="J32" t="s">
        <v>6</v>
      </c>
      <c r="K32" t="s">
        <v>7</v>
      </c>
    </row>
    <row r="33" spans="1:11" ht="12.75">
      <c r="A33" t="s">
        <v>42</v>
      </c>
      <c r="B33" t="s">
        <v>18</v>
      </c>
      <c r="C33" t="s">
        <v>3</v>
      </c>
      <c r="D33" t="s">
        <v>3</v>
      </c>
      <c r="E33" s="6">
        <v>0.6428571428571429</v>
      </c>
      <c r="F33">
        <v>12</v>
      </c>
      <c r="G33" s="6">
        <v>0.8571428571428571</v>
      </c>
      <c r="H33" t="s">
        <v>4</v>
      </c>
      <c r="I33" t="s">
        <v>5</v>
      </c>
      <c r="J33" t="s">
        <v>6</v>
      </c>
      <c r="K33" t="s">
        <v>7</v>
      </c>
    </row>
    <row r="34" spans="1:12" ht="12.75">
      <c r="A34" s="19" t="s">
        <v>71</v>
      </c>
      <c r="L34">
        <f>COUNTA(K27:K33)</f>
        <v>7</v>
      </c>
    </row>
    <row r="35" spans="1:11" ht="12.75">
      <c r="A35" t="s">
        <v>43</v>
      </c>
      <c r="B35" t="s">
        <v>2</v>
      </c>
      <c r="C35" t="s">
        <v>3</v>
      </c>
      <c r="E35" s="6">
        <v>0.8571428571428571</v>
      </c>
      <c r="F35">
        <v>12</v>
      </c>
      <c r="G35" s="6">
        <v>0.8571428571428571</v>
      </c>
      <c r="H35" t="s">
        <v>4</v>
      </c>
      <c r="I35" t="s">
        <v>3</v>
      </c>
      <c r="J35" t="s">
        <v>6</v>
      </c>
      <c r="K35" t="s">
        <v>7</v>
      </c>
    </row>
    <row r="36" spans="1:11" ht="12.75">
      <c r="A36" t="s">
        <v>44</v>
      </c>
      <c r="B36" t="s">
        <v>13</v>
      </c>
      <c r="C36" t="s">
        <v>3</v>
      </c>
      <c r="E36" s="6">
        <v>0.9285714285714286</v>
      </c>
      <c r="F36">
        <v>12</v>
      </c>
      <c r="G36" s="6">
        <v>0.8571428571428571</v>
      </c>
      <c r="H36" t="s">
        <v>4</v>
      </c>
      <c r="I36" t="s">
        <v>3</v>
      </c>
      <c r="J36" t="s">
        <v>6</v>
      </c>
      <c r="K36" t="s">
        <v>7</v>
      </c>
    </row>
    <row r="37" spans="1:11" ht="12.75">
      <c r="A37" t="s">
        <v>45</v>
      </c>
      <c r="B37" t="s">
        <v>13</v>
      </c>
      <c r="C37" t="s">
        <v>3</v>
      </c>
      <c r="E37" s="6">
        <v>0.9285714285714286</v>
      </c>
      <c r="F37">
        <v>12</v>
      </c>
      <c r="G37" s="6">
        <v>0.8571428571428571</v>
      </c>
      <c r="H37" t="s">
        <v>4</v>
      </c>
      <c r="I37" t="s">
        <v>3</v>
      </c>
      <c r="J37" t="s">
        <v>6</v>
      </c>
      <c r="K37" t="s">
        <v>7</v>
      </c>
    </row>
    <row r="38" spans="1:11" ht="12.75">
      <c r="A38" t="s">
        <v>46</v>
      </c>
      <c r="B38" t="s">
        <v>48</v>
      </c>
      <c r="D38" t="s">
        <v>3</v>
      </c>
      <c r="E38" s="6">
        <v>0.9285714285714286</v>
      </c>
      <c r="F38">
        <v>12</v>
      </c>
      <c r="G38" s="6">
        <v>0.8571428571428571</v>
      </c>
      <c r="H38" t="s">
        <v>4</v>
      </c>
      <c r="I38" t="s">
        <v>3</v>
      </c>
      <c r="J38" t="s">
        <v>6</v>
      </c>
      <c r="K38" t="s">
        <v>7</v>
      </c>
    </row>
    <row r="39" spans="1:11" ht="12.75">
      <c r="A39" t="s">
        <v>49</v>
      </c>
      <c r="B39" t="s">
        <v>2</v>
      </c>
      <c r="C39" t="s">
        <v>3</v>
      </c>
      <c r="E39" s="6">
        <v>0.8571428571428571</v>
      </c>
      <c r="F39">
        <v>12</v>
      </c>
      <c r="G39" s="6">
        <v>0.8571428571428571</v>
      </c>
      <c r="H39" t="s">
        <v>4</v>
      </c>
      <c r="I39" t="s">
        <v>3</v>
      </c>
      <c r="J39" t="s">
        <v>6</v>
      </c>
      <c r="K39" t="s">
        <v>7</v>
      </c>
    </row>
    <row r="40" spans="1:11" ht="12.75">
      <c r="A40" t="s">
        <v>52</v>
      </c>
      <c r="B40" t="s">
        <v>2</v>
      </c>
      <c r="C40" t="s">
        <v>3</v>
      </c>
      <c r="E40" s="6">
        <v>0.8571428571428571</v>
      </c>
      <c r="F40">
        <v>12</v>
      </c>
      <c r="G40" s="6">
        <v>0.8571428571428571</v>
      </c>
      <c r="H40" t="s">
        <v>4</v>
      </c>
      <c r="I40" t="s">
        <v>3</v>
      </c>
      <c r="J40" t="s">
        <v>6</v>
      </c>
      <c r="K40" t="s">
        <v>7</v>
      </c>
    </row>
    <row r="41" spans="10:12" ht="12.75">
      <c r="J41">
        <f>COUNTA(J2:J40)</f>
        <v>35</v>
      </c>
      <c r="K41">
        <f>SUM(L2:L41)</f>
        <v>35</v>
      </c>
      <c r="L41">
        <f>COUNTA(K35:K40)</f>
        <v>6</v>
      </c>
    </row>
  </sheetData>
  <conditionalFormatting sqref="H1">
    <cfRule type="cellIs" priority="1" dxfId="1" operator="equal" stopIfTrue="1">
      <formula>"несдан"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ПетрГУ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Мезенцев</dc:creator>
  <cp:keywords/>
  <dc:description/>
  <cp:lastModifiedBy>Мезенцев</cp:lastModifiedBy>
  <cp:lastPrinted>2004-05-21T09:24:04Z</cp:lastPrinted>
  <dcterms:created xsi:type="dcterms:W3CDTF">2004-04-27T13:25:19Z</dcterms:created>
  <dcterms:modified xsi:type="dcterms:W3CDTF">2004-06-11T12:00:41Z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